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ocuments\E\NEETS\154643 C\A4.1\154643_Metodologie concurs\"/>
    </mc:Choice>
  </mc:AlternateContent>
  <xr:revisionPtr revIDLastSave="0" documentId="8_{9F10C8F5-D591-44B4-B5D1-C23207C1293D}" xr6:coauthVersionLast="36" xr6:coauthVersionMax="36" xr10:uidLastSave="{00000000-0000-0000-0000-000000000000}"/>
  <bookViews>
    <workbookView xWindow="0" yWindow="0" windowWidth="23040" windowHeight="8652" tabRatio="806" xr2:uid="{00000000-000D-0000-FFFF-FFFF00000000}"/>
  </bookViews>
  <sheets>
    <sheet name="V-C proiec " sheetId="13" r:id="rId1"/>
    <sheet name="FN 1" sheetId="3" r:id="rId2"/>
    <sheet name="FN sustenabilitate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13" l="1"/>
  <c r="E43" i="3"/>
  <c r="F43" i="3"/>
  <c r="G43" i="3"/>
  <c r="G44" i="3" s="1"/>
  <c r="G48" i="3" s="1"/>
  <c r="H43" i="3"/>
  <c r="I43" i="3"/>
  <c r="J43" i="3"/>
  <c r="K43" i="3"/>
  <c r="K44" i="3" s="1"/>
  <c r="K48" i="3" s="1"/>
  <c r="L43" i="3"/>
  <c r="L44" i="3" s="1"/>
  <c r="L48" i="3" s="1"/>
  <c r="M43" i="3"/>
  <c r="N43" i="3"/>
  <c r="O43" i="3"/>
  <c r="D43" i="3"/>
  <c r="D44" i="3" s="1"/>
  <c r="D39" i="3"/>
  <c r="J17" i="3"/>
  <c r="K17" i="3"/>
  <c r="L17" i="3"/>
  <c r="M17" i="3"/>
  <c r="N17" i="3"/>
  <c r="O17" i="3"/>
  <c r="G39" i="3"/>
  <c r="H39" i="3"/>
  <c r="I39" i="3"/>
  <c r="J39" i="3"/>
  <c r="L39" i="3"/>
  <c r="M39" i="3"/>
  <c r="E39" i="3"/>
  <c r="C16" i="13"/>
  <c r="C22" i="13"/>
  <c r="D22" i="13"/>
  <c r="C24" i="13"/>
  <c r="D24" i="13"/>
  <c r="C45" i="13"/>
  <c r="D45" i="13"/>
  <c r="P6" i="3"/>
  <c r="D5" i="5" s="1"/>
  <c r="P7" i="3"/>
  <c r="D6" i="5" s="1"/>
  <c r="D8" i="3"/>
  <c r="E8" i="3"/>
  <c r="E12" i="3" s="1"/>
  <c r="F8" i="3"/>
  <c r="F12" i="3" s="1"/>
  <c r="G8" i="3"/>
  <c r="G12" i="3" s="1"/>
  <c r="H8" i="3"/>
  <c r="I8" i="3"/>
  <c r="I12" i="3" s="1"/>
  <c r="J8" i="3"/>
  <c r="K8" i="3"/>
  <c r="K12" i="3" s="1"/>
  <c r="L8" i="3"/>
  <c r="M8" i="3"/>
  <c r="M12" i="3" s="1"/>
  <c r="N8" i="3"/>
  <c r="N12" i="3" s="1"/>
  <c r="O8" i="3"/>
  <c r="O12" i="3" s="1"/>
  <c r="P9" i="3"/>
  <c r="D8" i="5" s="1"/>
  <c r="P10" i="3"/>
  <c r="D9" i="5" s="1"/>
  <c r="P13" i="3"/>
  <c r="D12" i="5" s="1"/>
  <c r="P14" i="3"/>
  <c r="D13" i="5" s="1"/>
  <c r="P15" i="3"/>
  <c r="D14" i="5" s="1"/>
  <c r="D16" i="3"/>
  <c r="E16" i="3"/>
  <c r="F16" i="3"/>
  <c r="G16" i="3"/>
  <c r="H16" i="3"/>
  <c r="I16" i="3"/>
  <c r="J16" i="3"/>
  <c r="K16" i="3"/>
  <c r="L16" i="3"/>
  <c r="M16" i="3"/>
  <c r="N16" i="3"/>
  <c r="O16" i="3"/>
  <c r="D17" i="3"/>
  <c r="E17" i="3"/>
  <c r="F17" i="3"/>
  <c r="G17" i="3"/>
  <c r="G23" i="3" s="1"/>
  <c r="H17" i="3"/>
  <c r="I17" i="3"/>
  <c r="P18" i="3"/>
  <c r="D17" i="5" s="1"/>
  <c r="P19" i="3"/>
  <c r="D18" i="5" s="1"/>
  <c r="D20" i="3"/>
  <c r="D23" i="3" s="1"/>
  <c r="E20" i="3"/>
  <c r="F20" i="3"/>
  <c r="G20" i="3"/>
  <c r="H20" i="3"/>
  <c r="H23" i="3" s="1"/>
  <c r="L23" i="3"/>
  <c r="P21" i="3"/>
  <c r="D20" i="5" s="1"/>
  <c r="P22" i="3"/>
  <c r="D21" i="5" s="1"/>
  <c r="P26" i="3"/>
  <c r="D25" i="5" s="1"/>
  <c r="E25" i="5" s="1"/>
  <c r="E42" i="5" s="1"/>
  <c r="E43" i="5" s="1"/>
  <c r="E47" i="5" s="1"/>
  <c r="P27" i="3"/>
  <c r="D26" i="5" s="1"/>
  <c r="P28" i="3"/>
  <c r="D27" i="5" s="1"/>
  <c r="D29" i="3"/>
  <c r="E29" i="3"/>
  <c r="F29" i="3"/>
  <c r="G29" i="3"/>
  <c r="H29" i="3"/>
  <c r="I29" i="3"/>
  <c r="J29" i="3"/>
  <c r="K29" i="3"/>
  <c r="L29" i="3"/>
  <c r="M29" i="3"/>
  <c r="N29" i="3"/>
  <c r="O29" i="3"/>
  <c r="P30" i="3"/>
  <c r="D29" i="5" s="1"/>
  <c r="P31" i="3"/>
  <c r="D30" i="5" s="1"/>
  <c r="P32" i="3"/>
  <c r="D31" i="5" s="1"/>
  <c r="P33" i="3"/>
  <c r="D32" i="5" s="1"/>
  <c r="P34" i="3"/>
  <c r="D33" i="5" s="1"/>
  <c r="P36" i="3"/>
  <c r="D35" i="5" s="1"/>
  <c r="P37" i="3"/>
  <c r="D36" i="5" s="1"/>
  <c r="P38" i="3"/>
  <c r="D37" i="5" s="1"/>
  <c r="F39" i="3"/>
  <c r="K39" i="3"/>
  <c r="N39" i="3"/>
  <c r="O39" i="3"/>
  <c r="P41" i="3"/>
  <c r="D40" i="5" s="1"/>
  <c r="P42" i="3"/>
  <c r="D41" i="5" s="1"/>
  <c r="E44" i="3"/>
  <c r="E48" i="3" s="1"/>
  <c r="F44" i="3"/>
  <c r="F48" i="3" s="1"/>
  <c r="H44" i="3"/>
  <c r="H48" i="3" s="1"/>
  <c r="I44" i="3"/>
  <c r="I48" i="3" s="1"/>
  <c r="J44" i="3"/>
  <c r="J48" i="3" s="1"/>
  <c r="M44" i="3"/>
  <c r="M48" i="3" s="1"/>
  <c r="N44" i="3"/>
  <c r="N48" i="3" s="1"/>
  <c r="O44" i="3"/>
  <c r="P45" i="3"/>
  <c r="D44" i="5" s="1"/>
  <c r="P46" i="3"/>
  <c r="D45" i="5" s="1"/>
  <c r="P47" i="3"/>
  <c r="D46" i="5" s="1"/>
  <c r="O48" i="3"/>
  <c r="D52" i="3"/>
  <c r="P52" i="3"/>
  <c r="E7" i="5"/>
  <c r="E11" i="5" s="1"/>
  <c r="E15" i="5"/>
  <c r="E16" i="5"/>
  <c r="E19" i="5"/>
  <c r="E28" i="5"/>
  <c r="D51" i="5"/>
  <c r="E29" i="5" l="1"/>
  <c r="P43" i="3"/>
  <c r="D42" i="5" s="1"/>
  <c r="D43" i="5" s="1"/>
  <c r="D47" i="5" s="1"/>
  <c r="P11" i="3"/>
  <c r="D10" i="5" s="1"/>
  <c r="D12" i="3"/>
  <c r="D24" i="3" s="1"/>
  <c r="L12" i="3"/>
  <c r="L24" i="3" s="1"/>
  <c r="H12" i="3"/>
  <c r="G40" i="3"/>
  <c r="G49" i="3" s="1"/>
  <c r="H40" i="3"/>
  <c r="H49" i="3" s="1"/>
  <c r="M40" i="3"/>
  <c r="M49" i="3" s="1"/>
  <c r="E40" i="3"/>
  <c r="E49" i="3" s="1"/>
  <c r="I23" i="3"/>
  <c r="D7" i="5"/>
  <c r="N40" i="3"/>
  <c r="N49" i="3" s="1"/>
  <c r="P35" i="3"/>
  <c r="I40" i="3"/>
  <c r="I49" i="3" s="1"/>
  <c r="F40" i="3"/>
  <c r="F49" i="3" s="1"/>
  <c r="D40" i="3"/>
  <c r="J12" i="3"/>
  <c r="K23" i="3"/>
  <c r="K24" i="3" s="1"/>
  <c r="M23" i="3"/>
  <c r="F23" i="3"/>
  <c r="F24" i="3" s="1"/>
  <c r="J40" i="3"/>
  <c r="J49" i="3" s="1"/>
  <c r="O23" i="3"/>
  <c r="O24" i="3" s="1"/>
  <c r="D19" i="5"/>
  <c r="D28" i="5"/>
  <c r="D16" i="5"/>
  <c r="N23" i="3"/>
  <c r="N24" i="3" s="1"/>
  <c r="J23" i="3"/>
  <c r="I24" i="3"/>
  <c r="P44" i="3"/>
  <c r="O40" i="3"/>
  <c r="O49" i="3" s="1"/>
  <c r="L40" i="3"/>
  <c r="L49" i="3" s="1"/>
  <c r="P29" i="3"/>
  <c r="E23" i="3"/>
  <c r="P39" i="3"/>
  <c r="K40" i="3"/>
  <c r="K49" i="3" s="1"/>
  <c r="P17" i="3"/>
  <c r="P16" i="3"/>
  <c r="G24" i="3"/>
  <c r="P8" i="3"/>
  <c r="D15" i="5"/>
  <c r="E22" i="5"/>
  <c r="E23" i="5" s="1"/>
  <c r="E24" i="3"/>
  <c r="M24" i="3"/>
  <c r="H24" i="3"/>
  <c r="P20" i="3"/>
  <c r="D48" i="3"/>
  <c r="P48" i="3" s="1"/>
  <c r="D25" i="13"/>
  <c r="C43" i="13"/>
  <c r="C25" i="13"/>
  <c r="D43" i="13"/>
  <c r="D32" i="13" l="1"/>
  <c r="E31" i="5"/>
  <c r="E38" i="5" s="1"/>
  <c r="E39" i="5" s="1"/>
  <c r="E48" i="5" s="1"/>
  <c r="E50" i="5" s="1"/>
  <c r="D35" i="13"/>
  <c r="D38" i="13" s="1"/>
  <c r="D46" i="13" s="1"/>
  <c r="D47" i="13" s="1"/>
  <c r="D34" i="5"/>
  <c r="D38" i="5" s="1"/>
  <c r="C35" i="13"/>
  <c r="C32" i="13"/>
  <c r="P12" i="3"/>
  <c r="D11" i="5"/>
  <c r="D23" i="5" s="1"/>
  <c r="G51" i="3"/>
  <c r="L51" i="3"/>
  <c r="E51" i="3"/>
  <c r="K51" i="3"/>
  <c r="D22" i="5"/>
  <c r="J24" i="3"/>
  <c r="J51" i="3" s="1"/>
  <c r="M51" i="3"/>
  <c r="H51" i="3"/>
  <c r="D39" i="5"/>
  <c r="D48" i="5" s="1"/>
  <c r="O51" i="3"/>
  <c r="F51" i="3"/>
  <c r="P40" i="3"/>
  <c r="N51" i="3"/>
  <c r="P23" i="3"/>
  <c r="I51" i="3"/>
  <c r="D49" i="3"/>
  <c r="P24" i="3"/>
  <c r="C38" i="13" l="1"/>
  <c r="C46" i="13" s="1"/>
  <c r="C47" i="13" s="1"/>
  <c r="D50" i="5"/>
  <c r="D52" i="5" s="1"/>
  <c r="E51" i="5" s="1"/>
  <c r="E52" i="5" s="1"/>
  <c r="D51" i="3"/>
  <c r="P49" i="3"/>
  <c r="D53" i="3" l="1"/>
  <c r="E52" i="3" s="1"/>
  <c r="E53" i="3" s="1"/>
  <c r="F52" i="3" s="1"/>
  <c r="F53" i="3" s="1"/>
  <c r="G52" i="3" s="1"/>
  <c r="G53" i="3" s="1"/>
  <c r="H52" i="3" s="1"/>
  <c r="H53" i="3" s="1"/>
  <c r="I52" i="3" s="1"/>
  <c r="I53" i="3" s="1"/>
  <c r="J52" i="3" s="1"/>
  <c r="J53" i="3" s="1"/>
  <c r="K52" i="3" s="1"/>
  <c r="K53" i="3" s="1"/>
  <c r="L52" i="3" s="1"/>
  <c r="L53" i="3" s="1"/>
  <c r="M52" i="3" s="1"/>
  <c r="M53" i="3" s="1"/>
  <c r="N52" i="3" s="1"/>
  <c r="N53" i="3" s="1"/>
  <c r="O52" i="3" s="1"/>
  <c r="O53" i="3" s="1"/>
  <c r="P51" i="3"/>
  <c r="P53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52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ATENTIE</t>
        </r>
        <r>
          <rPr>
            <sz val="8"/>
            <color indexed="81"/>
            <rFont val="Tahoma"/>
            <family val="2"/>
          </rPr>
          <t xml:space="preserve">
Introduceti valoarea preconizata - pre-implementare</t>
        </r>
      </text>
    </comment>
  </commentList>
</comments>
</file>

<file path=xl/sharedStrings.xml><?xml version="1.0" encoding="utf-8"?>
<sst xmlns="http://schemas.openxmlformats.org/spreadsheetml/2006/main" count="178" uniqueCount="125">
  <si>
    <t>NR. CRT.</t>
  </si>
  <si>
    <t>CATEGORIA DE VENITURI/CHELTUEILI</t>
  </si>
  <si>
    <t>PERIOADA DE OPERARE SI ÎNTREŢINERE A INVESTIŢIEI</t>
  </si>
  <si>
    <t>AN 1</t>
  </si>
  <si>
    <t>AN 2</t>
  </si>
  <si>
    <t>Anexa 2 A - Proiectia veniturilor</t>
  </si>
  <si>
    <t>Venituri din vanzari produse</t>
  </si>
  <si>
    <t>Venituri din prestari servicii</t>
  </si>
  <si>
    <t>Venituri din vanzari marfuri</t>
  </si>
  <si>
    <t>Venituri din subventii de exploatare aferente cifrei de afaceri nete</t>
  </si>
  <si>
    <t xml:space="preserve">Venituri din subventii pentru investitii </t>
  </si>
  <si>
    <t>Venituri din alte activitati</t>
  </si>
  <si>
    <t>Variatia stocurilor (+ pentru C; - pentru D)</t>
  </si>
  <si>
    <t>Venituri din productia realizata pentru scopuri proprii si capitalizata</t>
  </si>
  <si>
    <t>Alte venituri din exploatare</t>
  </si>
  <si>
    <t>Total venituri din exploatare</t>
  </si>
  <si>
    <t>Venituri din imobilizari financiare</t>
  </si>
  <si>
    <t>Venituri din diferente de curs valutar</t>
  </si>
  <si>
    <t>Venituri din dobanzi</t>
  </si>
  <si>
    <t>Venituri din sconturi obtinute</t>
  </si>
  <si>
    <t xml:space="preserve">Alte venituri financiare </t>
  </si>
  <si>
    <t>Total venituri financiare</t>
  </si>
  <si>
    <t>Venituri din subventii</t>
  </si>
  <si>
    <t>Total venituri extraordinare</t>
  </si>
  <si>
    <t>TOTAL VENITURI</t>
  </si>
  <si>
    <t>Anexa 2 B - Proiectia cheltuielilor</t>
  </si>
  <si>
    <t>Cheltuieli cu materiile prime si cu materialele consumabile</t>
  </si>
  <si>
    <t>Alte cheltuieli materiale (inclusiv cheltuieli cu prestatii externe)</t>
  </si>
  <si>
    <t>Alte cheltuieli din afara (cu energia si apa)</t>
  </si>
  <si>
    <t xml:space="preserve">Cheltuieli privind marfurile </t>
  </si>
  <si>
    <t>Total cheltuieli materiale</t>
  </si>
  <si>
    <t>Cheltuieli cu personalul angajat</t>
  </si>
  <si>
    <t>Cheltuieli cu asigurarile si protectia sociala</t>
  </si>
  <si>
    <t>Total cheltuieli cu personalul</t>
  </si>
  <si>
    <t>Cheltuieli cu amortizarile</t>
  </si>
  <si>
    <t>Alte cheltuieli de exploatare</t>
  </si>
  <si>
    <t>Total cheltuieli exploatare</t>
  </si>
  <si>
    <t>Cheltuieli din diferente de curs valutar</t>
  </si>
  <si>
    <t>Cheltuielile privind dobanzile</t>
  </si>
  <si>
    <t>Cheltuieli privind sconturile acordate</t>
  </si>
  <si>
    <t>Alte cheltuieli financiare</t>
  </si>
  <si>
    <t>Total cheltuieli financiare financiare</t>
  </si>
  <si>
    <t xml:space="preserve">Cheltuieli privind calamitatile si alte evenimente </t>
  </si>
  <si>
    <t>Total cheltuieli extraordinare</t>
  </si>
  <si>
    <t>TOTAL CHELTUIELI</t>
  </si>
  <si>
    <t>(lei)</t>
  </si>
  <si>
    <t>Impozit pe profit/cifra de afaceri</t>
  </si>
  <si>
    <t>PROIECŢIA FLUXULUI DE NUMERAR CU AJUTOR NERAMBURSABIL
(perioada de implementare a proiectului - anul 1)</t>
  </si>
  <si>
    <t>PERIOADA DE IMPLEMENTARE</t>
  </si>
  <si>
    <t>TOTAL AN 1</t>
  </si>
  <si>
    <t>LUNA 2</t>
  </si>
  <si>
    <t>LUNA 3</t>
  </si>
  <si>
    <t>LUNA 4</t>
  </si>
  <si>
    <t>LUNA 5</t>
  </si>
  <si>
    <t>LUNA 6</t>
  </si>
  <si>
    <t>LUNA 7</t>
  </si>
  <si>
    <t>LUNA 8</t>
  </si>
  <si>
    <t>LUNA 9</t>
  </si>
  <si>
    <t>LUNA 10</t>
  </si>
  <si>
    <t>LUNA 11</t>
  </si>
  <si>
    <t>LUNA 12</t>
  </si>
  <si>
    <t>ACTIVITATEA DE INVESTITII SI FINANTARE</t>
  </si>
  <si>
    <t>Aport la capitalul societatii  (imprumuturi de la actionari/asociati)</t>
  </si>
  <si>
    <t>Vanzari de active, incl TVA</t>
  </si>
  <si>
    <t>Credite pe termen lung, din care</t>
  </si>
  <si>
    <t xml:space="preserve">      Imprumut pentru realizarea investitiei</t>
  </si>
  <si>
    <t xml:space="preserve">      Alte Credite pe termen mediu si lung, leasinguri, alte datorii financiare</t>
  </si>
  <si>
    <t xml:space="preserve"> Ajutor nerambursabil (inclusiv avans)</t>
  </si>
  <si>
    <t>Total intrari de lichiditati</t>
  </si>
  <si>
    <t>Total iesiri de lichididati prin investitii</t>
  </si>
  <si>
    <t xml:space="preserve">Rambursari de Credite pe termen mediu si lung, din care:  </t>
  </si>
  <si>
    <t xml:space="preserve">      Rate la alte credite pe termen mediu si lung, leasinguri, alte datorii financ.</t>
  </si>
  <si>
    <t xml:space="preserve"> Plati de dobanzi la Credite pe termen mediu si lung, din care:   </t>
  </si>
  <si>
    <t xml:space="preserve">     La alte credite pe termen mediu si lung, leasinguri, alte datorii financiare</t>
  </si>
  <si>
    <t>Total iesiri de lichiditati prin finantare</t>
  </si>
  <si>
    <t>Flux de lichiditati din activitatea de investitii si finantare</t>
  </si>
  <si>
    <t xml:space="preserve">ACTIVITATEA DE EXPLOATARE </t>
  </si>
  <si>
    <t>Incasari din activitatea de exploatare, incl TVA</t>
  </si>
  <si>
    <t>Incasari din activitatea financiara pe termen scurt</t>
  </si>
  <si>
    <t>Credite pe termen scurt</t>
  </si>
  <si>
    <t>Total intrari de numerar</t>
  </si>
  <si>
    <t>Materii prime si materiale</t>
  </si>
  <si>
    <t>Alte materiale</t>
  </si>
  <si>
    <t>Energia si apa</t>
  </si>
  <si>
    <t>Marfuri</t>
  </si>
  <si>
    <t>Aferente personalului angajat</t>
  </si>
  <si>
    <t>Asigurari si protectie sociala</t>
  </si>
  <si>
    <t>Prestatii externe</t>
  </si>
  <si>
    <t>Impozite, taxe si varsaminte asimilate</t>
  </si>
  <si>
    <t>Alte plati aferente exploatarii</t>
  </si>
  <si>
    <t>Plati din activitatea de exploatare incl TVA</t>
  </si>
  <si>
    <t>Flux brut inainte de plati pentru impozit pe profit /cifra de afaceri si ajustare TVA</t>
  </si>
  <si>
    <t>Plati TVA</t>
  </si>
  <si>
    <t>Rambursari TVA</t>
  </si>
  <si>
    <t xml:space="preserve">Plati/incasari pentru impozite si taxe  </t>
  </si>
  <si>
    <t>Rambursari de credite pe termen scurt</t>
  </si>
  <si>
    <t>Plati de dobanzi la credite pe termen scurt</t>
  </si>
  <si>
    <t>Dividende (inclusiv impozitele aferente)</t>
  </si>
  <si>
    <t xml:space="preserve">Total plati exclusiv cele aferente exploatarii  </t>
  </si>
  <si>
    <t xml:space="preserve">Flux de numerar din activitatea de exploatare </t>
  </si>
  <si>
    <t>FLUX DE LICHIDITATI (CASH FLOW)</t>
  </si>
  <si>
    <t xml:space="preserve">Flux de lichiditati net al perioadei </t>
  </si>
  <si>
    <r>
      <t>Disponibil de numerar al lunii precedente</t>
    </r>
    <r>
      <rPr>
        <b/>
        <i/>
        <sz val="10"/>
        <color indexed="10"/>
        <rFont val="Trebuchet MS"/>
        <family val="2"/>
      </rPr>
      <t/>
    </r>
  </si>
  <si>
    <t xml:space="preserve">Disponibil de numerar la sfarsitul perioadei </t>
  </si>
  <si>
    <r>
      <t xml:space="preserve">      Rate la imprumut -</t>
    </r>
    <r>
      <rPr>
        <i/>
        <sz val="10"/>
        <rFont val="Times New Roman"/>
        <family val="1"/>
      </rPr>
      <t xml:space="preserve"> cofinantare la proiect</t>
    </r>
  </si>
  <si>
    <r>
      <t xml:space="preserve">     La imprumut - </t>
    </r>
    <r>
      <rPr>
        <i/>
        <sz val="10"/>
        <rFont val="Times New Roman"/>
        <family val="1"/>
      </rPr>
      <t>cofinantare la proiect</t>
    </r>
  </si>
  <si>
    <t>PROIECTIA FLUXULUI DE NUMERAR CU AJUTOR NERAMBURSABIL
(perioada de operare si intretinere a investitiei)</t>
  </si>
  <si>
    <t>Plati din activitatea de exploatare inclusiv TVA</t>
  </si>
  <si>
    <t>Disponibil de numerar al perioadei precedente</t>
  </si>
  <si>
    <t xml:space="preserve">Achizitii de active fixe corporale, incl TVA </t>
  </si>
  <si>
    <t xml:space="preserve">Cresterea investitiilor in curs </t>
  </si>
  <si>
    <t>3.1</t>
  </si>
  <si>
    <t>3.2</t>
  </si>
  <si>
    <t>8.1</t>
  </si>
  <si>
    <t>8.2</t>
  </si>
  <si>
    <t>9.1</t>
  </si>
  <si>
    <t>9.2</t>
  </si>
  <si>
    <t>PROIECŢIA VENITURILOR ŞI CHELTUIELILOR - EXCLUSIV PENTRU PROIECT</t>
  </si>
  <si>
    <t>Achizitii de active fixe necorporale, incl TVA</t>
  </si>
  <si>
    <t>PERIOADA DE OPERARE</t>
  </si>
  <si>
    <t>AN2</t>
  </si>
  <si>
    <t>ian 2023</t>
  </si>
  <si>
    <t>Alte plati aferente exploatarii( chirie)</t>
  </si>
  <si>
    <t>alte cheltuieli( asiguare, benzina)</t>
  </si>
  <si>
    <t>Total venit-total chletuieli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</si>
</sst>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l_e_i_-;\-* #,##0.00\ _l_e_i_-;_-* &quot;-&quot;??\ _l_e_i_-;_-@_-"/>
    <numFmt numFmtId="164" formatCode="_(* #,##0.00_);_(* \(#,##0.00\);_(* &quot;-&quot;??_);_(@_)"/>
    <numFmt numFmtId="165" formatCode="0.0"/>
  </numFmts>
  <fonts count="28" x14ac:knownFonts="1"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0"/>
      <name val="Trebuchet MS"/>
      <family val="2"/>
    </font>
    <font>
      <b/>
      <i/>
      <sz val="10"/>
      <color indexed="10"/>
      <name val="Trebuchet MS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b/>
      <sz val="10"/>
      <color indexed="10"/>
      <name val="Times New Roman"/>
      <family val="1"/>
    </font>
    <font>
      <sz val="9"/>
      <name val="Trebuchet MS"/>
      <family val="2"/>
    </font>
    <font>
      <sz val="8"/>
      <name val="Calibri"/>
      <family val="2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i/>
      <sz val="10"/>
      <name val="Times New Roman"/>
      <family val="1"/>
    </font>
    <font>
      <i/>
      <sz val="11"/>
      <color indexed="8"/>
      <name val="Calibri"/>
      <family val="2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9" borderId="0" applyNumberFormat="0" applyBorder="0" applyAlignment="0" applyProtection="0"/>
    <xf numFmtId="0" fontId="21" fillId="3" borderId="0" applyNumberFormat="0" applyBorder="0" applyAlignment="0" applyProtection="0"/>
    <xf numFmtId="0" fontId="24" fillId="20" borderId="2" applyNumberFormat="0" applyAlignment="0" applyProtection="0"/>
    <xf numFmtId="0" fontId="25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3" fillId="7" borderId="1" applyNumberFormat="0" applyAlignment="0" applyProtection="0"/>
    <xf numFmtId="0" fontId="22" fillId="21" borderId="0" applyNumberFormat="0" applyBorder="0" applyAlignment="0" applyProtection="0"/>
    <xf numFmtId="0" fontId="17" fillId="0" borderId="0" applyNumberFormat="0" applyFill="0" applyBorder="0" applyAlignment="0" applyProtection="0"/>
    <xf numFmtId="0" fontId="26" fillId="0" borderId="6" applyNumberFormat="0" applyFill="0" applyAlignment="0" applyProtection="0"/>
  </cellStyleXfs>
  <cellXfs count="82">
    <xf numFmtId="0" fontId="0" fillId="0" borderId="0" xfId="0"/>
    <xf numFmtId="0" fontId="2" fillId="0" borderId="0" xfId="0" applyFont="1" applyAlignment="1">
      <alignment vertical="justify"/>
    </xf>
    <xf numFmtId="0" fontId="6" fillId="0" borderId="0" xfId="0" applyFont="1" applyAlignment="1">
      <alignment vertical="justify" wrapText="1"/>
    </xf>
    <xf numFmtId="3" fontId="7" fillId="0" borderId="7" xfId="0" applyNumberFormat="1" applyFont="1" applyBorder="1" applyAlignment="1">
      <alignment horizontal="center" vertical="justify"/>
    </xf>
    <xf numFmtId="0" fontId="7" fillId="0" borderId="7" xfId="0" applyFont="1" applyBorder="1" applyAlignment="1">
      <alignment horizontal="center" vertical="justify"/>
    </xf>
    <xf numFmtId="0" fontId="7" fillId="0" borderId="7" xfId="0" applyFont="1" applyBorder="1" applyAlignment="1">
      <alignment vertical="justify" wrapText="1"/>
    </xf>
    <xf numFmtId="164" fontId="6" fillId="0" borderId="7" xfId="0" applyNumberFormat="1" applyFont="1" applyBorder="1" applyAlignment="1" applyProtection="1">
      <alignment vertical="justify"/>
      <protection locked="0"/>
    </xf>
    <xf numFmtId="164" fontId="7" fillId="22" borderId="7" xfId="0" applyNumberFormat="1" applyFont="1" applyFill="1" applyBorder="1" applyAlignment="1">
      <alignment vertical="justify" wrapText="1"/>
    </xf>
    <xf numFmtId="0" fontId="7" fillId="22" borderId="7" xfId="0" applyFont="1" applyFill="1" applyBorder="1" applyAlignment="1">
      <alignment vertical="justify" wrapText="1"/>
    </xf>
    <xf numFmtId="0" fontId="6" fillId="0" borderId="7" xfId="0" applyFont="1" applyBorder="1" applyAlignment="1">
      <alignment vertical="justify" wrapText="1"/>
    </xf>
    <xf numFmtId="164" fontId="7" fillId="0" borderId="8" xfId="0" applyNumberFormat="1" applyFont="1" applyBorder="1" applyAlignment="1">
      <alignment vertical="justify" wrapText="1"/>
    </xf>
    <xf numFmtId="164" fontId="7" fillId="0" borderId="9" xfId="0" applyNumberFormat="1" applyFont="1" applyBorder="1" applyAlignment="1" applyProtection="1">
      <alignment vertical="justify"/>
      <protection locked="0"/>
    </xf>
    <xf numFmtId="164" fontId="7" fillId="22" borderId="10" xfId="0" applyNumberFormat="1" applyFont="1" applyFill="1" applyBorder="1" applyAlignment="1">
      <alignment vertical="justify" wrapText="1"/>
    </xf>
    <xf numFmtId="164" fontId="7" fillId="0" borderId="11" xfId="0" applyNumberFormat="1" applyFont="1" applyBorder="1" applyAlignment="1">
      <alignment vertical="justify" wrapText="1"/>
    </xf>
    <xf numFmtId="0" fontId="10" fillId="0" borderId="0" xfId="0" applyFont="1" applyAlignment="1">
      <alignment vertical="justify"/>
    </xf>
    <xf numFmtId="0" fontId="6" fillId="0" borderId="0" xfId="0" applyFont="1" applyAlignment="1">
      <alignment vertical="justify"/>
    </xf>
    <xf numFmtId="164" fontId="7" fillId="0" borderId="7" xfId="0" applyNumberFormat="1" applyFont="1" applyBorder="1" applyAlignment="1">
      <alignment vertical="justify" wrapText="1"/>
    </xf>
    <xf numFmtId="0" fontId="7" fillId="0" borderId="0" xfId="0" applyFont="1" applyAlignment="1">
      <alignment vertical="justify"/>
    </xf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0" xfId="0" quotePrefix="1" applyFont="1" applyAlignment="1">
      <alignment horizontal="center"/>
    </xf>
    <xf numFmtId="0" fontId="6" fillId="0" borderId="0" xfId="0" applyFont="1" applyAlignment="1">
      <alignment horizontal="center" vertical="center"/>
    </xf>
    <xf numFmtId="164" fontId="6" fillId="23" borderId="7" xfId="0" applyNumberFormat="1" applyFont="1" applyFill="1" applyBorder="1" applyAlignment="1" applyProtection="1">
      <alignment vertical="justify"/>
      <protection locked="0"/>
    </xf>
    <xf numFmtId="2" fontId="7" fillId="0" borderId="7" xfId="0" applyNumberFormat="1" applyFont="1" applyBorder="1" applyAlignment="1">
      <alignment horizontal="center" vertical="center" wrapText="1"/>
    </xf>
    <xf numFmtId="0" fontId="7" fillId="23" borderId="7" xfId="0" applyFont="1" applyFill="1" applyBorder="1" applyAlignment="1">
      <alignment vertical="justify" wrapText="1"/>
    </xf>
    <xf numFmtId="49" fontId="7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 vertical="justify"/>
    </xf>
    <xf numFmtId="49" fontId="2" fillId="0" borderId="0" xfId="0" applyNumberFormat="1" applyFont="1" applyAlignment="1">
      <alignment horizontal="center" vertical="justify"/>
    </xf>
    <xf numFmtId="2" fontId="12" fillId="0" borderId="11" xfId="0" applyNumberFormat="1" applyFont="1" applyBorder="1"/>
    <xf numFmtId="2" fontId="13" fillId="23" borderId="11" xfId="0" applyNumberFormat="1" applyFont="1" applyFill="1" applyBorder="1"/>
    <xf numFmtId="2" fontId="6" fillId="0" borderId="7" xfId="0" applyNumberFormat="1" applyFont="1" applyBorder="1" applyAlignment="1">
      <alignment horizontal="left" vertical="center" wrapText="1"/>
    </xf>
    <xf numFmtId="2" fontId="6" fillId="0" borderId="7" xfId="0" applyNumberFormat="1" applyFont="1" applyBorder="1" applyAlignment="1" applyProtection="1">
      <alignment horizontal="right" vertical="center"/>
      <protection locked="0"/>
    </xf>
    <xf numFmtId="2" fontId="7" fillId="22" borderId="7" xfId="0" applyNumberFormat="1" applyFont="1" applyFill="1" applyBorder="1" applyAlignment="1">
      <alignment horizontal="right"/>
    </xf>
    <xf numFmtId="2" fontId="7" fillId="0" borderId="7" xfId="0" applyNumberFormat="1" applyFont="1" applyBorder="1" applyAlignment="1">
      <alignment horizontal="right" wrapText="1"/>
    </xf>
    <xf numFmtId="2" fontId="7" fillId="25" borderId="7" xfId="0" applyNumberFormat="1" applyFont="1" applyFill="1" applyBorder="1" applyAlignment="1">
      <alignment horizontal="right"/>
    </xf>
    <xf numFmtId="2" fontId="7" fillId="24" borderId="7" xfId="0" applyNumberFormat="1" applyFont="1" applyFill="1" applyBorder="1" applyAlignment="1">
      <alignment horizontal="center" vertical="center" wrapText="1"/>
    </xf>
    <xf numFmtId="2" fontId="6" fillId="24" borderId="7" xfId="0" applyNumberFormat="1" applyFont="1" applyFill="1" applyBorder="1" applyAlignment="1" applyProtection="1">
      <alignment horizontal="right" vertical="center"/>
      <protection locked="0"/>
    </xf>
    <xf numFmtId="0" fontId="7" fillId="24" borderId="0" xfId="0" applyFont="1" applyFill="1" applyAlignment="1">
      <alignment horizontal="centerContinuous"/>
    </xf>
    <xf numFmtId="0" fontId="6" fillId="24" borderId="0" xfId="0" applyFont="1" applyFill="1" applyAlignment="1">
      <alignment horizontal="centerContinuous"/>
    </xf>
    <xf numFmtId="165" fontId="6" fillId="0" borderId="7" xfId="0" applyNumberFormat="1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wrapText="1"/>
    </xf>
    <xf numFmtId="49" fontId="7" fillId="0" borderId="7" xfId="0" quotePrefix="1" applyNumberFormat="1" applyFont="1" applyBorder="1" applyAlignment="1">
      <alignment horizontal="center" vertical="justify" wrapText="1"/>
    </xf>
    <xf numFmtId="49" fontId="7" fillId="0" borderId="7" xfId="0" applyNumberFormat="1" applyFont="1" applyBorder="1" applyAlignment="1">
      <alignment horizontal="center" vertical="justify" wrapText="1"/>
    </xf>
    <xf numFmtId="49" fontId="7" fillId="22" borderId="7" xfId="0" applyNumberFormat="1" applyFont="1" applyFill="1" applyBorder="1" applyAlignment="1">
      <alignment horizontal="center" vertical="justify" wrapText="1"/>
    </xf>
    <xf numFmtId="49" fontId="6" fillId="0" borderId="7" xfId="0" applyNumberFormat="1" applyFont="1" applyBorder="1" applyAlignment="1">
      <alignment horizontal="center" vertical="justify" wrapText="1"/>
    </xf>
    <xf numFmtId="0" fontId="15" fillId="24" borderId="12" xfId="0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 wrapText="1"/>
    </xf>
    <xf numFmtId="43" fontId="6" fillId="0" borderId="0" xfId="0" applyNumberFormat="1" applyFont="1" applyAlignment="1">
      <alignment horizontal="center"/>
    </xf>
    <xf numFmtId="164" fontId="7" fillId="22" borderId="8" xfId="0" applyNumberFormat="1" applyFont="1" applyFill="1" applyBorder="1" applyAlignment="1">
      <alignment horizontal="right"/>
    </xf>
    <xf numFmtId="0" fontId="6" fillId="0" borderId="17" xfId="0" applyFont="1" applyBorder="1"/>
    <xf numFmtId="0" fontId="6" fillId="0" borderId="18" xfId="0" applyFont="1" applyBorder="1"/>
    <xf numFmtId="43" fontId="6" fillId="0" borderId="18" xfId="0" applyNumberFormat="1" applyFont="1" applyBorder="1"/>
    <xf numFmtId="43" fontId="6" fillId="0" borderId="19" xfId="0" applyNumberFormat="1" applyFont="1" applyBorder="1"/>
    <xf numFmtId="0" fontId="15" fillId="24" borderId="8" xfId="0" applyFont="1" applyFill="1" applyBorder="1" applyAlignment="1">
      <alignment horizontal="center" vertical="center"/>
    </xf>
    <xf numFmtId="0" fontId="16" fillId="24" borderId="11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0" fillId="0" borderId="11" xfId="0" applyBorder="1"/>
    <xf numFmtId="2" fontId="7" fillId="22" borderId="12" xfId="0" applyNumberFormat="1" applyFont="1" applyFill="1" applyBorder="1" applyAlignment="1">
      <alignment horizontal="right" wrapText="1"/>
    </xf>
    <xf numFmtId="2" fontId="7" fillId="22" borderId="10" xfId="0" applyNumberFormat="1" applyFont="1" applyFill="1" applyBorder="1" applyAlignment="1">
      <alignment horizontal="right" wrapText="1"/>
    </xf>
    <xf numFmtId="0" fontId="0" fillId="0" borderId="14" xfId="0" applyBorder="1"/>
    <xf numFmtId="3" fontId="7" fillId="22" borderId="15" xfId="0" applyNumberFormat="1" applyFont="1" applyFill="1" applyBorder="1" applyAlignment="1">
      <alignment horizontal="right" wrapText="1"/>
    </xf>
    <xf numFmtId="3" fontId="7" fillId="22" borderId="16" xfId="0" applyNumberFormat="1" applyFont="1" applyFill="1" applyBorder="1" applyAlignment="1">
      <alignment horizontal="right" wrapText="1"/>
    </xf>
    <xf numFmtId="2" fontId="6" fillId="0" borderId="12" xfId="0" applyNumberFormat="1" applyFont="1" applyBorder="1" applyAlignment="1">
      <alignment horizontal="center" vertical="center" wrapText="1"/>
    </xf>
    <xf numFmtId="2" fontId="0" fillId="0" borderId="13" xfId="0" applyNumberFormat="1" applyBorder="1"/>
    <xf numFmtId="164" fontId="7" fillId="22" borderId="7" xfId="0" applyNumberFormat="1" applyFont="1" applyFill="1" applyBorder="1" applyAlignment="1">
      <alignment horizontal="right" vertical="justify" wrapText="1"/>
    </xf>
    <xf numFmtId="3" fontId="7" fillId="0" borderId="7" xfId="0" applyNumberFormat="1" applyFont="1" applyBorder="1" applyAlignment="1">
      <alignment vertical="justify" wrapText="1"/>
    </xf>
    <xf numFmtId="0" fontId="7" fillId="22" borderId="7" xfId="0" applyFont="1" applyFill="1" applyBorder="1" applyAlignment="1">
      <alignment horizontal="right" vertical="justify" wrapText="1"/>
    </xf>
    <xf numFmtId="0" fontId="7" fillId="0" borderId="7" xfId="0" applyFont="1" applyBorder="1" applyAlignment="1">
      <alignment horizontal="left" vertical="justify" wrapText="1"/>
    </xf>
    <xf numFmtId="164" fontId="7" fillId="0" borderId="7" xfId="0" applyNumberFormat="1" applyFont="1" applyBorder="1" applyAlignment="1">
      <alignment vertical="justify" wrapText="1"/>
    </xf>
    <xf numFmtId="164" fontId="9" fillId="22" borderId="7" xfId="0" applyNumberFormat="1" applyFont="1" applyFill="1" applyBorder="1" applyAlignment="1">
      <alignment horizontal="right" vertical="center" wrapText="1"/>
    </xf>
    <xf numFmtId="164" fontId="9" fillId="22" borderId="12" xfId="0" applyNumberFormat="1" applyFont="1" applyFill="1" applyBorder="1" applyAlignment="1">
      <alignment horizontal="right" vertical="center" wrapText="1"/>
    </xf>
    <xf numFmtId="164" fontId="7" fillId="0" borderId="7" xfId="0" applyNumberFormat="1" applyFont="1" applyBorder="1" applyAlignment="1">
      <alignment horizontal="left" vertical="justify" wrapText="1"/>
    </xf>
    <xf numFmtId="0" fontId="7" fillId="24" borderId="0" xfId="0" applyFont="1" applyFill="1" applyAlignment="1">
      <alignment horizontal="center" vertical="justify" wrapText="1"/>
    </xf>
    <xf numFmtId="0" fontId="7" fillId="0" borderId="7" xfId="0" applyFont="1" applyBorder="1" applyAlignment="1">
      <alignment horizontal="center"/>
    </xf>
    <xf numFmtId="0" fontId="6" fillId="0" borderId="7" xfId="0" applyFont="1" applyBorder="1"/>
    <xf numFmtId="0" fontId="7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24" borderId="0" xfId="0" applyFont="1" applyFill="1" applyAlignment="1">
      <alignment horizontal="center" wrapText="1"/>
    </xf>
  </cellXfs>
  <cellStyles count="3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xr:uid="{00000000-0005-0000-0000-000018000000}"/>
    <cellStyle name="Check Cell" xfId="26" xr:uid="{00000000-0005-0000-0000-000019000000}"/>
    <cellStyle name="Explanatory Text" xfId="27" xr:uid="{00000000-0005-0000-0000-00001A000000}"/>
    <cellStyle name="Heading 1" xfId="28" xr:uid="{00000000-0005-0000-0000-00001B000000}"/>
    <cellStyle name="Heading 2" xfId="29" xr:uid="{00000000-0005-0000-0000-00001C000000}"/>
    <cellStyle name="Heading 3" xfId="30" xr:uid="{00000000-0005-0000-0000-00001D000000}"/>
    <cellStyle name="Heading 4" xfId="31" xr:uid="{00000000-0005-0000-0000-00001E000000}"/>
    <cellStyle name="Input" xfId="32" xr:uid="{00000000-0005-0000-0000-00001F000000}"/>
    <cellStyle name="Neutral" xfId="33" xr:uid="{00000000-0005-0000-0000-000020000000}"/>
    <cellStyle name="Normal" xfId="0" builtinId="0"/>
    <cellStyle name="Title" xfId="34" xr:uid="{00000000-0005-0000-0000-000022000000}"/>
    <cellStyle name="Total" xfId="35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8"/>
  <sheetViews>
    <sheetView tabSelected="1" zoomScale="85" zoomScaleNormal="85" workbookViewId="0">
      <selection activeCell="C53" sqref="C53"/>
    </sheetView>
  </sheetViews>
  <sheetFormatPr defaultColWidth="9.21875" defaultRowHeight="25.05" customHeight="1" x14ac:dyDescent="0.25"/>
  <cols>
    <col min="1" max="1" width="6" style="18" customWidth="1"/>
    <col min="2" max="2" width="43.44140625" style="18" customWidth="1"/>
    <col min="3" max="3" width="14.77734375" style="18" customWidth="1"/>
    <col min="4" max="4" width="20" style="18" customWidth="1"/>
    <col min="5" max="16384" width="9.21875" style="19"/>
  </cols>
  <sheetData>
    <row r="1" spans="1:4" ht="13.2" x14ac:dyDescent="0.25">
      <c r="A1" s="37" t="s">
        <v>117</v>
      </c>
      <c r="B1" s="38"/>
      <c r="C1" s="38"/>
      <c r="D1" s="38"/>
    </row>
    <row r="2" spans="1:4" ht="13.2" x14ac:dyDescent="0.25">
      <c r="B2" s="20"/>
      <c r="C2" s="20"/>
      <c r="D2" s="20"/>
    </row>
    <row r="3" spans="1:4" s="21" customFormat="1" ht="25.5" customHeight="1" x14ac:dyDescent="0.3">
      <c r="A3" s="56" t="s">
        <v>0</v>
      </c>
      <c r="B3" s="56" t="s">
        <v>1</v>
      </c>
      <c r="C3" s="46" t="s">
        <v>48</v>
      </c>
      <c r="D3" s="47" t="s">
        <v>2</v>
      </c>
    </row>
    <row r="4" spans="1:4" ht="12.75" customHeight="1" x14ac:dyDescent="0.25">
      <c r="A4" s="60"/>
      <c r="B4" s="60"/>
      <c r="C4" s="54" t="s">
        <v>3</v>
      </c>
      <c r="D4" s="56" t="s">
        <v>120</v>
      </c>
    </row>
    <row r="5" spans="1:4" ht="12.75" customHeight="1" x14ac:dyDescent="0.25">
      <c r="A5" s="57"/>
      <c r="B5" s="57"/>
      <c r="C5" s="55"/>
      <c r="D5" s="57"/>
    </row>
    <row r="6" spans="1:4" ht="13.2" x14ac:dyDescent="0.25">
      <c r="A6" s="28"/>
      <c r="B6" s="29" t="s">
        <v>5</v>
      </c>
      <c r="C6" s="35"/>
      <c r="D6" s="23"/>
    </row>
    <row r="7" spans="1:4" ht="13.2" x14ac:dyDescent="0.25">
      <c r="A7" s="40">
        <v>1</v>
      </c>
      <c r="B7" s="30" t="s">
        <v>6</v>
      </c>
      <c r="C7" s="36"/>
      <c r="D7" s="31"/>
    </row>
    <row r="8" spans="1:4" ht="13.2" x14ac:dyDescent="0.25">
      <c r="A8" s="40">
        <v>2</v>
      </c>
      <c r="B8" s="30" t="s">
        <v>7</v>
      </c>
      <c r="C8" s="36"/>
      <c r="D8" s="31"/>
    </row>
    <row r="9" spans="1:4" ht="13.2" x14ac:dyDescent="0.25">
      <c r="A9" s="40">
        <v>3</v>
      </c>
      <c r="B9" s="30" t="s">
        <v>8</v>
      </c>
      <c r="C9" s="36"/>
      <c r="D9" s="31"/>
    </row>
    <row r="10" spans="1:4" ht="26.4" x14ac:dyDescent="0.25">
      <c r="A10" s="40">
        <v>4</v>
      </c>
      <c r="B10" s="30" t="s">
        <v>9</v>
      </c>
      <c r="C10" s="36"/>
      <c r="D10" s="31"/>
    </row>
    <row r="11" spans="1:4" ht="13.2" x14ac:dyDescent="0.25">
      <c r="A11" s="40">
        <v>5</v>
      </c>
      <c r="B11" s="30" t="s">
        <v>10</v>
      </c>
      <c r="C11" s="36"/>
      <c r="D11" s="31"/>
    </row>
    <row r="12" spans="1:4" ht="13.2" x14ac:dyDescent="0.25">
      <c r="A12" s="40">
        <v>6</v>
      </c>
      <c r="B12" s="30" t="s">
        <v>11</v>
      </c>
      <c r="C12" s="36"/>
      <c r="D12" s="31"/>
    </row>
    <row r="13" spans="1:4" ht="13.2" x14ac:dyDescent="0.25">
      <c r="A13" s="40">
        <v>7</v>
      </c>
      <c r="B13" s="30" t="s">
        <v>12</v>
      </c>
      <c r="C13" s="36"/>
      <c r="D13" s="31"/>
    </row>
    <row r="14" spans="1:4" ht="26.4" x14ac:dyDescent="0.25">
      <c r="A14" s="40">
        <v>8</v>
      </c>
      <c r="B14" s="30" t="s">
        <v>13</v>
      </c>
      <c r="C14" s="36"/>
      <c r="D14" s="31"/>
    </row>
    <row r="15" spans="1:4" ht="13.2" x14ac:dyDescent="0.25">
      <c r="A15" s="40">
        <v>9</v>
      </c>
      <c r="B15" s="30" t="s">
        <v>14</v>
      </c>
      <c r="C15" s="36"/>
      <c r="D15" s="31"/>
    </row>
    <row r="16" spans="1:4" ht="13.2" x14ac:dyDescent="0.25">
      <c r="A16" s="58" t="s">
        <v>15</v>
      </c>
      <c r="B16" s="59"/>
      <c r="C16" s="34">
        <f t="shared" ref="C16:D16" si="0">SUM(C7:C15)</f>
        <v>0</v>
      </c>
      <c r="D16" s="32">
        <f t="shared" si="0"/>
        <v>0</v>
      </c>
    </row>
    <row r="17" spans="1:4" ht="13.2" x14ac:dyDescent="0.25">
      <c r="A17" s="40">
        <v>10</v>
      </c>
      <c r="B17" s="30" t="s">
        <v>16</v>
      </c>
      <c r="C17" s="36"/>
      <c r="D17" s="31"/>
    </row>
    <row r="18" spans="1:4" ht="13.2" x14ac:dyDescent="0.25">
      <c r="A18" s="40">
        <v>11</v>
      </c>
      <c r="B18" s="30" t="s">
        <v>17</v>
      </c>
      <c r="C18" s="36"/>
      <c r="D18" s="31"/>
    </row>
    <row r="19" spans="1:4" ht="13.2" x14ac:dyDescent="0.25">
      <c r="A19" s="40">
        <v>12</v>
      </c>
      <c r="B19" s="30" t="s">
        <v>18</v>
      </c>
      <c r="C19" s="36"/>
      <c r="D19" s="31"/>
    </row>
    <row r="20" spans="1:4" ht="13.2" x14ac:dyDescent="0.25">
      <c r="A20" s="40">
        <v>13</v>
      </c>
      <c r="B20" s="30" t="s">
        <v>19</v>
      </c>
      <c r="C20" s="36"/>
      <c r="D20" s="31"/>
    </row>
    <row r="21" spans="1:4" ht="13.2" x14ac:dyDescent="0.25">
      <c r="A21" s="40">
        <v>14</v>
      </c>
      <c r="B21" s="30" t="s">
        <v>20</v>
      </c>
      <c r="C21" s="36"/>
      <c r="D21" s="31"/>
    </row>
    <row r="22" spans="1:4" ht="13.2" x14ac:dyDescent="0.25">
      <c r="A22" s="58" t="s">
        <v>21</v>
      </c>
      <c r="B22" s="59"/>
      <c r="C22" s="32">
        <f t="shared" ref="C22:D22" si="1">SUM(C17:C21)</f>
        <v>0</v>
      </c>
      <c r="D22" s="32">
        <f t="shared" si="1"/>
        <v>0</v>
      </c>
    </row>
    <row r="23" spans="1:4" ht="13.2" x14ac:dyDescent="0.25">
      <c r="A23" s="40">
        <v>15</v>
      </c>
      <c r="B23" s="30" t="s">
        <v>22</v>
      </c>
      <c r="C23" s="36"/>
      <c r="D23" s="31"/>
    </row>
    <row r="24" spans="1:4" ht="13.2" x14ac:dyDescent="0.25">
      <c r="A24" s="58" t="s">
        <v>23</v>
      </c>
      <c r="B24" s="59"/>
      <c r="C24" s="32">
        <f t="shared" ref="C24:D24" si="2">C23</f>
        <v>0</v>
      </c>
      <c r="D24" s="32">
        <f t="shared" si="2"/>
        <v>0</v>
      </c>
    </row>
    <row r="25" spans="1:4" ht="13.2" x14ac:dyDescent="0.25">
      <c r="A25" s="58" t="s">
        <v>24</v>
      </c>
      <c r="B25" s="59"/>
      <c r="C25" s="32">
        <f t="shared" ref="C25:D25" si="3">C24+C22+C16</f>
        <v>0</v>
      </c>
      <c r="D25" s="32">
        <f t="shared" si="3"/>
        <v>0</v>
      </c>
    </row>
    <row r="26" spans="1:4" ht="14.4" x14ac:dyDescent="0.3">
      <c r="A26" s="63"/>
      <c r="B26" s="64"/>
      <c r="C26" s="64"/>
      <c r="D26" s="64"/>
    </row>
    <row r="27" spans="1:4" ht="13.2" x14ac:dyDescent="0.25">
      <c r="A27" s="33"/>
      <c r="B27" s="29" t="s">
        <v>25</v>
      </c>
      <c r="C27" s="36"/>
      <c r="D27" s="31"/>
    </row>
    <row r="28" spans="1:4" ht="26.4" x14ac:dyDescent="0.25">
      <c r="A28" s="40">
        <v>1</v>
      </c>
      <c r="B28" s="30" t="s">
        <v>26</v>
      </c>
      <c r="C28" s="36"/>
      <c r="D28" s="31"/>
    </row>
    <row r="29" spans="1:4" ht="26.4" x14ac:dyDescent="0.25">
      <c r="A29" s="40">
        <v>2</v>
      </c>
      <c r="B29" s="30" t="s">
        <v>27</v>
      </c>
      <c r="C29" s="36"/>
      <c r="D29" s="31"/>
    </row>
    <row r="30" spans="1:4" ht="13.2" x14ac:dyDescent="0.25">
      <c r="A30" s="40">
        <v>3</v>
      </c>
      <c r="B30" s="30" t="s">
        <v>28</v>
      </c>
      <c r="C30" s="36"/>
      <c r="D30" s="31"/>
    </row>
    <row r="31" spans="1:4" ht="13.2" x14ac:dyDescent="0.25">
      <c r="A31" s="40">
        <v>4</v>
      </c>
      <c r="B31" s="30" t="s">
        <v>29</v>
      </c>
      <c r="C31" s="36"/>
      <c r="D31" s="31"/>
    </row>
    <row r="32" spans="1:4" ht="13.2" x14ac:dyDescent="0.25">
      <c r="A32" s="58" t="s">
        <v>30</v>
      </c>
      <c r="B32" s="59"/>
      <c r="C32" s="32">
        <f t="shared" ref="C32:D32" si="4">SUM(C28:C31)</f>
        <v>0</v>
      </c>
      <c r="D32" s="32">
        <f t="shared" si="4"/>
        <v>0</v>
      </c>
    </row>
    <row r="33" spans="1:4" ht="13.2" x14ac:dyDescent="0.25">
      <c r="A33" s="40">
        <v>6</v>
      </c>
      <c r="B33" s="30" t="s">
        <v>31</v>
      </c>
      <c r="C33" s="36"/>
      <c r="D33" s="31"/>
    </row>
    <row r="34" spans="1:4" ht="13.2" x14ac:dyDescent="0.25">
      <c r="A34" s="40">
        <v>7</v>
      </c>
      <c r="B34" s="30" t="s">
        <v>32</v>
      </c>
      <c r="C34" s="36"/>
      <c r="D34" s="31"/>
    </row>
    <row r="35" spans="1:4" ht="13.2" x14ac:dyDescent="0.25">
      <c r="A35" s="58" t="s">
        <v>33</v>
      </c>
      <c r="B35" s="59"/>
      <c r="C35" s="32">
        <f t="shared" ref="C35:D35" si="5">C34+C33</f>
        <v>0</v>
      </c>
      <c r="D35" s="32">
        <f t="shared" si="5"/>
        <v>0</v>
      </c>
    </row>
    <row r="36" spans="1:4" ht="13.2" x14ac:dyDescent="0.25">
      <c r="A36" s="40">
        <v>8</v>
      </c>
      <c r="B36" s="30" t="s">
        <v>34</v>
      </c>
      <c r="C36" s="36"/>
      <c r="D36" s="31"/>
    </row>
    <row r="37" spans="1:4" ht="13.2" x14ac:dyDescent="0.25">
      <c r="A37" s="41">
        <v>9</v>
      </c>
      <c r="B37" s="30" t="s">
        <v>35</v>
      </c>
      <c r="C37" s="36"/>
      <c r="D37" s="31"/>
    </row>
    <row r="38" spans="1:4" ht="13.2" x14ac:dyDescent="0.25">
      <c r="A38" s="58" t="s">
        <v>36</v>
      </c>
      <c r="B38" s="59"/>
      <c r="C38" s="32">
        <f t="shared" ref="C38:D38" si="6">C32+C35+C36+C37</f>
        <v>0</v>
      </c>
      <c r="D38" s="32">
        <f t="shared" si="6"/>
        <v>0</v>
      </c>
    </row>
    <row r="39" spans="1:4" ht="13.2" x14ac:dyDescent="0.25">
      <c r="A39" s="40">
        <v>10</v>
      </c>
      <c r="B39" s="30" t="s">
        <v>37</v>
      </c>
      <c r="C39" s="36"/>
      <c r="D39" s="31"/>
    </row>
    <row r="40" spans="1:4" ht="13.2" x14ac:dyDescent="0.25">
      <c r="A40" s="40">
        <v>11</v>
      </c>
      <c r="B40" s="30" t="s">
        <v>38</v>
      </c>
      <c r="C40" s="36"/>
      <c r="D40" s="31"/>
    </row>
    <row r="41" spans="1:4" ht="13.2" x14ac:dyDescent="0.25">
      <c r="A41" s="40">
        <v>12</v>
      </c>
      <c r="B41" s="30" t="s">
        <v>39</v>
      </c>
      <c r="C41" s="36"/>
      <c r="D41" s="31"/>
    </row>
    <row r="42" spans="1:4" ht="13.2" x14ac:dyDescent="0.25">
      <c r="A42" s="40">
        <v>13</v>
      </c>
      <c r="B42" s="30" t="s">
        <v>40</v>
      </c>
      <c r="C42" s="36"/>
      <c r="D42" s="31"/>
    </row>
    <row r="43" spans="1:4" ht="13.2" x14ac:dyDescent="0.25">
      <c r="A43" s="58" t="s">
        <v>41</v>
      </c>
      <c r="B43" s="59"/>
      <c r="C43" s="32">
        <f t="shared" ref="C43:D43" si="7">SUM(C39:C42)</f>
        <v>0</v>
      </c>
      <c r="D43" s="32">
        <f t="shared" si="7"/>
        <v>0</v>
      </c>
    </row>
    <row r="44" spans="1:4" ht="13.2" x14ac:dyDescent="0.25">
      <c r="A44" s="39">
        <v>14</v>
      </c>
      <c r="B44" s="30" t="s">
        <v>42</v>
      </c>
      <c r="C44" s="36"/>
      <c r="D44" s="31"/>
    </row>
    <row r="45" spans="1:4" ht="13.2" x14ac:dyDescent="0.25">
      <c r="A45" s="58" t="s">
        <v>43</v>
      </c>
      <c r="B45" s="59"/>
      <c r="C45" s="32">
        <f t="shared" ref="C45:D45" si="8">C44</f>
        <v>0</v>
      </c>
      <c r="D45" s="32">
        <f t="shared" si="8"/>
        <v>0</v>
      </c>
    </row>
    <row r="46" spans="1:4" ht="13.8" thickBot="1" x14ac:dyDescent="0.3">
      <c r="A46" s="61" t="s">
        <v>44</v>
      </c>
      <c r="B46" s="62"/>
      <c r="C46" s="49">
        <f t="shared" ref="C46:D46" si="9">C45+C43+C38</f>
        <v>0</v>
      </c>
      <c r="D46" s="49">
        <f t="shared" si="9"/>
        <v>0</v>
      </c>
    </row>
    <row r="47" spans="1:4" ht="25.05" customHeight="1" thickBot="1" x14ac:dyDescent="0.3">
      <c r="A47" s="50"/>
      <c r="B47" s="51" t="s">
        <v>124</v>
      </c>
      <c r="C47" s="52">
        <f>C8-C46</f>
        <v>0</v>
      </c>
      <c r="D47" s="53">
        <f>D25-D46</f>
        <v>0</v>
      </c>
    </row>
    <row r="48" spans="1:4" ht="25.05" customHeight="1" x14ac:dyDescent="0.25">
      <c r="C48" s="48"/>
    </row>
  </sheetData>
  <mergeCells count="15">
    <mergeCell ref="A46:B46"/>
    <mergeCell ref="A35:B35"/>
    <mergeCell ref="A32:B32"/>
    <mergeCell ref="A16:B16"/>
    <mergeCell ref="A43:B43"/>
    <mergeCell ref="A25:B25"/>
    <mergeCell ref="A38:B38"/>
    <mergeCell ref="A45:B45"/>
    <mergeCell ref="A26:D26"/>
    <mergeCell ref="C4:C5"/>
    <mergeCell ref="D4:D5"/>
    <mergeCell ref="A24:B24"/>
    <mergeCell ref="A22:B22"/>
    <mergeCell ref="A3:A5"/>
    <mergeCell ref="B3:B5"/>
  </mergeCells>
  <phoneticPr fontId="11" type="noConversion"/>
  <dataValidations disablePrompts="1" count="1">
    <dataValidation errorStyle="information" allowBlank="1" showInputMessage="1" showErrorMessage="1" sqref="C65519:D65536" xr:uid="{00000000-0002-0000-0000-000000000000}"/>
  </dataValidations>
  <printOptions horizontalCentered="1"/>
  <pageMargins left="0.27559055118110237" right="0.23622047244094491" top="0.41" bottom="0.25" header="0.31496062992125984" footer="0.17"/>
  <pageSetup scale="89" orientation="landscape" horizontalDpi="300" verticalDpi="300" r:id="rId1"/>
  <headerFooter alignWithMargins="0"/>
  <ignoredErrors>
    <ignoredError sqref="C16 C32 D16 D32 C22 D22 C35 D35 C38 D38 C43 D43 C45 D4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53"/>
  <sheetViews>
    <sheetView topLeftCell="A37" zoomScaleNormal="100" workbookViewId="0">
      <selection activeCell="A38" sqref="A38"/>
    </sheetView>
  </sheetViews>
  <sheetFormatPr defaultColWidth="9.21875" defaultRowHeight="13.2" x14ac:dyDescent="0.3"/>
  <cols>
    <col min="1" max="1" width="4" style="26" customWidth="1"/>
    <col min="2" max="2" width="46.21875" style="2" customWidth="1"/>
    <col min="3" max="3" width="9.21875" style="15"/>
    <col min="4" max="4" width="9.88671875" style="15" bestFit="1" customWidth="1"/>
    <col min="5" max="5" width="13.21875" style="15" bestFit="1" customWidth="1"/>
    <col min="6" max="15" width="9.21875" style="15"/>
    <col min="16" max="16" width="11.44140625" style="15" bestFit="1" customWidth="1"/>
    <col min="17" max="16384" width="9.21875" style="15"/>
  </cols>
  <sheetData>
    <row r="1" spans="1:16" ht="25.05" customHeight="1" x14ac:dyDescent="0.3">
      <c r="A1" s="73" t="s">
        <v>47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16" x14ac:dyDescent="0.25">
      <c r="B2" s="17"/>
      <c r="C2" s="17"/>
      <c r="D2" s="17"/>
      <c r="E2" s="17"/>
      <c r="P2" s="25" t="s">
        <v>45</v>
      </c>
    </row>
    <row r="3" spans="1:16" x14ac:dyDescent="0.25">
      <c r="A3" s="74"/>
      <c r="B3" s="74"/>
      <c r="C3" s="74"/>
      <c r="D3" s="74" t="s">
        <v>48</v>
      </c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6" t="s">
        <v>49</v>
      </c>
    </row>
    <row r="4" spans="1:16" x14ac:dyDescent="0.3">
      <c r="A4" s="75"/>
      <c r="B4" s="75"/>
      <c r="C4" s="75"/>
      <c r="D4" s="3" t="s">
        <v>121</v>
      </c>
      <c r="E4" s="4" t="s">
        <v>50</v>
      </c>
      <c r="F4" s="3" t="s">
        <v>51</v>
      </c>
      <c r="G4" s="4" t="s">
        <v>52</v>
      </c>
      <c r="H4" s="3" t="s">
        <v>53</v>
      </c>
      <c r="I4" s="4" t="s">
        <v>54</v>
      </c>
      <c r="J4" s="3" t="s">
        <v>55</v>
      </c>
      <c r="K4" s="4" t="s">
        <v>56</v>
      </c>
      <c r="L4" s="3" t="s">
        <v>57</v>
      </c>
      <c r="M4" s="4" t="s">
        <v>58</v>
      </c>
      <c r="N4" s="3" t="s">
        <v>59</v>
      </c>
      <c r="O4" s="4" t="s">
        <v>60</v>
      </c>
      <c r="P4" s="76"/>
    </row>
    <row r="5" spans="1:16" x14ac:dyDescent="0.3">
      <c r="A5" s="68" t="s">
        <v>61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6" ht="26.4" x14ac:dyDescent="0.3">
      <c r="A6" s="42">
        <v>1</v>
      </c>
      <c r="B6" s="5" t="s">
        <v>62</v>
      </c>
      <c r="C6" s="6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7">
        <f t="shared" ref="P6:P24" si="0">SUM(D6:O6)</f>
        <v>0</v>
      </c>
    </row>
    <row r="7" spans="1:16" x14ac:dyDescent="0.3">
      <c r="A7" s="43">
        <v>2</v>
      </c>
      <c r="B7" s="5" t="s">
        <v>63</v>
      </c>
      <c r="C7" s="6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7">
        <f t="shared" si="0"/>
        <v>0</v>
      </c>
    </row>
    <row r="8" spans="1:16" x14ac:dyDescent="0.3">
      <c r="A8" s="44">
        <v>3</v>
      </c>
      <c r="B8" s="8" t="s">
        <v>64</v>
      </c>
      <c r="C8" s="66"/>
      <c r="D8" s="7">
        <f t="shared" ref="D8:O8" si="1">D9+D10</f>
        <v>0</v>
      </c>
      <c r="E8" s="7">
        <f t="shared" si="1"/>
        <v>0</v>
      </c>
      <c r="F8" s="7">
        <f t="shared" si="1"/>
        <v>0</v>
      </c>
      <c r="G8" s="7">
        <f t="shared" si="1"/>
        <v>0</v>
      </c>
      <c r="H8" s="7">
        <f t="shared" si="1"/>
        <v>0</v>
      </c>
      <c r="I8" s="7">
        <f t="shared" si="1"/>
        <v>0</v>
      </c>
      <c r="J8" s="7">
        <f t="shared" si="1"/>
        <v>0</v>
      </c>
      <c r="K8" s="7">
        <f t="shared" si="1"/>
        <v>0</v>
      </c>
      <c r="L8" s="7">
        <f t="shared" si="1"/>
        <v>0</v>
      </c>
      <c r="M8" s="7">
        <f t="shared" si="1"/>
        <v>0</v>
      </c>
      <c r="N8" s="7">
        <f t="shared" si="1"/>
        <v>0</v>
      </c>
      <c r="O8" s="7">
        <f t="shared" si="1"/>
        <v>0</v>
      </c>
      <c r="P8" s="7">
        <f t="shared" si="0"/>
        <v>0</v>
      </c>
    </row>
    <row r="9" spans="1:16" x14ac:dyDescent="0.3">
      <c r="A9" s="45" t="s">
        <v>111</v>
      </c>
      <c r="B9" s="9" t="s">
        <v>65</v>
      </c>
      <c r="C9" s="66"/>
      <c r="D9" s="6">
        <v>0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7">
        <f t="shared" si="0"/>
        <v>0</v>
      </c>
    </row>
    <row r="10" spans="1:16" ht="26.4" x14ac:dyDescent="0.3">
      <c r="A10" s="45" t="s">
        <v>112</v>
      </c>
      <c r="B10" s="9" t="s">
        <v>66</v>
      </c>
      <c r="C10" s="66"/>
      <c r="D10" s="6"/>
      <c r="E10" s="6"/>
      <c r="F10" s="6"/>
      <c r="G10" s="6"/>
      <c r="H10" s="6">
        <v>0</v>
      </c>
      <c r="I10" s="6"/>
      <c r="J10" s="6"/>
      <c r="K10" s="6"/>
      <c r="L10" s="6"/>
      <c r="M10" s="6"/>
      <c r="N10" s="6"/>
      <c r="O10" s="6"/>
      <c r="P10" s="7">
        <f t="shared" si="0"/>
        <v>0</v>
      </c>
    </row>
    <row r="11" spans="1:16" x14ac:dyDescent="0.3">
      <c r="A11" s="43">
        <v>4</v>
      </c>
      <c r="B11" s="5" t="s">
        <v>67</v>
      </c>
      <c r="C11" s="6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7">
        <f t="shared" si="0"/>
        <v>0</v>
      </c>
    </row>
    <row r="12" spans="1:16" x14ac:dyDescent="0.3">
      <c r="A12" s="67" t="s">
        <v>68</v>
      </c>
      <c r="B12" s="67"/>
      <c r="C12" s="66"/>
      <c r="D12" s="7">
        <f t="shared" ref="D12:O12" si="2">D8+D7+D6+D11</f>
        <v>0</v>
      </c>
      <c r="E12" s="7">
        <f t="shared" si="2"/>
        <v>0</v>
      </c>
      <c r="F12" s="7">
        <f t="shared" si="2"/>
        <v>0</v>
      </c>
      <c r="G12" s="7">
        <f t="shared" si="2"/>
        <v>0</v>
      </c>
      <c r="H12" s="7">
        <f t="shared" si="2"/>
        <v>0</v>
      </c>
      <c r="I12" s="7">
        <f t="shared" si="2"/>
        <v>0</v>
      </c>
      <c r="J12" s="7">
        <f t="shared" si="2"/>
        <v>0</v>
      </c>
      <c r="K12" s="7">
        <f t="shared" si="2"/>
        <v>0</v>
      </c>
      <c r="L12" s="7">
        <f t="shared" si="2"/>
        <v>0</v>
      </c>
      <c r="M12" s="7">
        <f t="shared" si="2"/>
        <v>0</v>
      </c>
      <c r="N12" s="7">
        <f t="shared" si="2"/>
        <v>0</v>
      </c>
      <c r="O12" s="7">
        <f t="shared" si="2"/>
        <v>0</v>
      </c>
      <c r="P12" s="7">
        <f t="shared" si="0"/>
        <v>0</v>
      </c>
    </row>
    <row r="13" spans="1:16" x14ac:dyDescent="0.3">
      <c r="A13" s="43">
        <v>5</v>
      </c>
      <c r="B13" s="5" t="s">
        <v>109</v>
      </c>
      <c r="C13" s="66"/>
      <c r="D13" s="6"/>
      <c r="E13" s="6"/>
      <c r="F13" s="6"/>
      <c r="G13" s="6"/>
      <c r="H13" s="6">
        <v>0</v>
      </c>
      <c r="I13" s="6"/>
      <c r="J13" s="6"/>
      <c r="K13" s="6"/>
      <c r="L13" s="6"/>
      <c r="M13" s="6"/>
      <c r="N13" s="6"/>
      <c r="O13" s="6"/>
      <c r="P13" s="7">
        <f>SUM(D13:O13)</f>
        <v>0</v>
      </c>
    </row>
    <row r="14" spans="1:16" x14ac:dyDescent="0.3">
      <c r="A14" s="43">
        <v>6</v>
      </c>
      <c r="B14" s="5" t="s">
        <v>118</v>
      </c>
      <c r="C14" s="6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7">
        <f t="shared" si="0"/>
        <v>0</v>
      </c>
    </row>
    <row r="15" spans="1:16" x14ac:dyDescent="0.3">
      <c r="A15" s="43">
        <v>7</v>
      </c>
      <c r="B15" s="5" t="s">
        <v>110</v>
      </c>
      <c r="C15" s="6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7">
        <f t="shared" si="0"/>
        <v>0</v>
      </c>
    </row>
    <row r="16" spans="1:16" x14ac:dyDescent="0.3">
      <c r="A16" s="67" t="s">
        <v>69</v>
      </c>
      <c r="B16" s="67"/>
      <c r="C16" s="66"/>
      <c r="D16" s="7">
        <f>D15+D14+D13</f>
        <v>0</v>
      </c>
      <c r="E16" s="7">
        <f t="shared" ref="E16:O16" si="3">E15+E14+E13</f>
        <v>0</v>
      </c>
      <c r="F16" s="7">
        <f t="shared" si="3"/>
        <v>0</v>
      </c>
      <c r="G16" s="7">
        <f t="shared" si="3"/>
        <v>0</v>
      </c>
      <c r="H16" s="7">
        <f t="shared" si="3"/>
        <v>0</v>
      </c>
      <c r="I16" s="7">
        <f t="shared" si="3"/>
        <v>0</v>
      </c>
      <c r="J16" s="7">
        <f t="shared" si="3"/>
        <v>0</v>
      </c>
      <c r="K16" s="7">
        <f t="shared" si="3"/>
        <v>0</v>
      </c>
      <c r="L16" s="7">
        <f t="shared" si="3"/>
        <v>0</v>
      </c>
      <c r="M16" s="7">
        <f t="shared" si="3"/>
        <v>0</v>
      </c>
      <c r="N16" s="7">
        <f t="shared" si="3"/>
        <v>0</v>
      </c>
      <c r="O16" s="7">
        <f t="shared" si="3"/>
        <v>0</v>
      </c>
      <c r="P16" s="7">
        <f t="shared" si="0"/>
        <v>0</v>
      </c>
    </row>
    <row r="17" spans="1:16" ht="26.4" x14ac:dyDescent="0.3">
      <c r="A17" s="43">
        <v>8</v>
      </c>
      <c r="B17" s="8" t="s">
        <v>70</v>
      </c>
      <c r="C17" s="66"/>
      <c r="D17" s="7">
        <f t="shared" ref="D17:O17" si="4">D18+D19</f>
        <v>0</v>
      </c>
      <c r="E17" s="7">
        <f t="shared" si="4"/>
        <v>0</v>
      </c>
      <c r="F17" s="7">
        <f t="shared" si="4"/>
        <v>0</v>
      </c>
      <c r="G17" s="7">
        <f t="shared" si="4"/>
        <v>0</v>
      </c>
      <c r="H17" s="7">
        <f t="shared" si="4"/>
        <v>0</v>
      </c>
      <c r="I17" s="7">
        <f t="shared" si="4"/>
        <v>0</v>
      </c>
      <c r="J17" s="7">
        <f t="shared" si="4"/>
        <v>0</v>
      </c>
      <c r="K17" s="7">
        <f t="shared" si="4"/>
        <v>0</v>
      </c>
      <c r="L17" s="7">
        <f t="shared" si="4"/>
        <v>0</v>
      </c>
      <c r="M17" s="7">
        <f t="shared" si="4"/>
        <v>0</v>
      </c>
      <c r="N17" s="7">
        <f t="shared" si="4"/>
        <v>0</v>
      </c>
      <c r="O17" s="7">
        <f t="shared" si="4"/>
        <v>0</v>
      </c>
      <c r="P17" s="7">
        <f t="shared" si="0"/>
        <v>0</v>
      </c>
    </row>
    <row r="18" spans="1:16" x14ac:dyDescent="0.3">
      <c r="A18" s="45" t="s">
        <v>113</v>
      </c>
      <c r="B18" s="9" t="s">
        <v>104</v>
      </c>
      <c r="C18" s="6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7">
        <f t="shared" si="0"/>
        <v>0</v>
      </c>
    </row>
    <row r="19" spans="1:16" ht="26.4" x14ac:dyDescent="0.3">
      <c r="A19" s="45" t="s">
        <v>114</v>
      </c>
      <c r="B19" s="9" t="s">
        <v>71</v>
      </c>
      <c r="C19" s="6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7">
        <f t="shared" si="0"/>
        <v>0</v>
      </c>
    </row>
    <row r="20" spans="1:16" ht="26.4" x14ac:dyDescent="0.3">
      <c r="A20" s="43">
        <v>9</v>
      </c>
      <c r="B20" s="8" t="s">
        <v>72</v>
      </c>
      <c r="C20" s="66"/>
      <c r="D20" s="7">
        <f t="shared" ref="D20:H20" si="5">D21+D22</f>
        <v>0</v>
      </c>
      <c r="E20" s="7">
        <f t="shared" si="5"/>
        <v>0</v>
      </c>
      <c r="F20" s="7">
        <f t="shared" si="5"/>
        <v>0</v>
      </c>
      <c r="G20" s="7">
        <f t="shared" si="5"/>
        <v>0</v>
      </c>
      <c r="H20" s="7">
        <f t="shared" si="5"/>
        <v>0</v>
      </c>
      <c r="I20" s="7"/>
      <c r="J20" s="7"/>
      <c r="K20" s="7"/>
      <c r="L20" s="7"/>
      <c r="M20" s="7"/>
      <c r="N20" s="7"/>
      <c r="O20" s="7"/>
      <c r="P20" s="7">
        <f t="shared" si="0"/>
        <v>0</v>
      </c>
    </row>
    <row r="21" spans="1:16" x14ac:dyDescent="0.3">
      <c r="A21" s="45" t="s">
        <v>115</v>
      </c>
      <c r="B21" s="9" t="s">
        <v>105</v>
      </c>
      <c r="C21" s="6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7">
        <f t="shared" si="0"/>
        <v>0</v>
      </c>
    </row>
    <row r="22" spans="1:16" ht="26.4" x14ac:dyDescent="0.3">
      <c r="A22" s="45" t="s">
        <v>116</v>
      </c>
      <c r="B22" s="9" t="s">
        <v>73</v>
      </c>
      <c r="C22" s="6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7">
        <f t="shared" si="0"/>
        <v>0</v>
      </c>
    </row>
    <row r="23" spans="1:16" x14ac:dyDescent="0.3">
      <c r="A23" s="67" t="s">
        <v>74</v>
      </c>
      <c r="B23" s="67"/>
      <c r="C23" s="66"/>
      <c r="D23" s="7">
        <f>D20+D17</f>
        <v>0</v>
      </c>
      <c r="E23" s="7">
        <f t="shared" ref="E23:O23" si="6">E20+E17</f>
        <v>0</v>
      </c>
      <c r="F23" s="7">
        <f t="shared" si="6"/>
        <v>0</v>
      </c>
      <c r="G23" s="7">
        <f t="shared" si="6"/>
        <v>0</v>
      </c>
      <c r="H23" s="7">
        <f t="shared" si="6"/>
        <v>0</v>
      </c>
      <c r="I23" s="7">
        <f t="shared" si="6"/>
        <v>0</v>
      </c>
      <c r="J23" s="7">
        <f t="shared" si="6"/>
        <v>0</v>
      </c>
      <c r="K23" s="7">
        <f t="shared" si="6"/>
        <v>0</v>
      </c>
      <c r="L23" s="7">
        <f t="shared" si="6"/>
        <v>0</v>
      </c>
      <c r="M23" s="7">
        <f t="shared" si="6"/>
        <v>0</v>
      </c>
      <c r="N23" s="7">
        <f t="shared" si="6"/>
        <v>0</v>
      </c>
      <c r="O23" s="7">
        <f t="shared" si="6"/>
        <v>0</v>
      </c>
      <c r="P23" s="7">
        <f t="shared" si="0"/>
        <v>0</v>
      </c>
    </row>
    <row r="24" spans="1:16" x14ac:dyDescent="0.3">
      <c r="A24" s="67" t="s">
        <v>75</v>
      </c>
      <c r="B24" s="67"/>
      <c r="C24" s="66"/>
      <c r="D24" s="7">
        <f>D12-D16-D23</f>
        <v>0</v>
      </c>
      <c r="E24" s="7">
        <f t="shared" ref="E24:O24" si="7">E12-E16-E23</f>
        <v>0</v>
      </c>
      <c r="F24" s="7">
        <f t="shared" si="7"/>
        <v>0</v>
      </c>
      <c r="G24" s="7">
        <f t="shared" si="7"/>
        <v>0</v>
      </c>
      <c r="H24" s="7">
        <f t="shared" si="7"/>
        <v>0</v>
      </c>
      <c r="I24" s="7">
        <f t="shared" si="7"/>
        <v>0</v>
      </c>
      <c r="J24" s="7">
        <f t="shared" si="7"/>
        <v>0</v>
      </c>
      <c r="K24" s="7">
        <f t="shared" si="7"/>
        <v>0</v>
      </c>
      <c r="L24" s="7">
        <f t="shared" si="7"/>
        <v>0</v>
      </c>
      <c r="M24" s="7">
        <f t="shared" si="7"/>
        <v>0</v>
      </c>
      <c r="N24" s="7">
        <f t="shared" si="7"/>
        <v>0</v>
      </c>
      <c r="O24" s="7">
        <f t="shared" si="7"/>
        <v>0</v>
      </c>
      <c r="P24" s="7">
        <f t="shared" si="0"/>
        <v>0</v>
      </c>
    </row>
    <row r="25" spans="1:16" x14ac:dyDescent="0.3">
      <c r="A25" s="68" t="s">
        <v>76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</row>
    <row r="26" spans="1:16" x14ac:dyDescent="0.3">
      <c r="A26" s="43">
        <v>10</v>
      </c>
      <c r="B26" s="16" t="s">
        <v>77</v>
      </c>
      <c r="C26" s="69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7">
        <f t="shared" ref="P26:P49" si="8">SUM(D26:O26)</f>
        <v>0</v>
      </c>
    </row>
    <row r="27" spans="1:16" x14ac:dyDescent="0.3">
      <c r="A27" s="43">
        <v>11</v>
      </c>
      <c r="B27" s="16" t="s">
        <v>78</v>
      </c>
      <c r="C27" s="69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7">
        <f t="shared" si="8"/>
        <v>0</v>
      </c>
    </row>
    <row r="28" spans="1:16" x14ac:dyDescent="0.3">
      <c r="A28" s="43">
        <v>12</v>
      </c>
      <c r="B28" s="16" t="s">
        <v>79</v>
      </c>
      <c r="C28" s="69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7">
        <f t="shared" si="8"/>
        <v>0</v>
      </c>
    </row>
    <row r="29" spans="1:16" x14ac:dyDescent="0.3">
      <c r="A29" s="65" t="s">
        <v>80</v>
      </c>
      <c r="B29" s="65"/>
      <c r="C29" s="69"/>
      <c r="D29" s="7">
        <f t="shared" ref="D29:O29" si="9">D28+D27+D26</f>
        <v>0</v>
      </c>
      <c r="E29" s="7">
        <f t="shared" si="9"/>
        <v>0</v>
      </c>
      <c r="F29" s="7">
        <f t="shared" si="9"/>
        <v>0</v>
      </c>
      <c r="G29" s="7">
        <f t="shared" si="9"/>
        <v>0</v>
      </c>
      <c r="H29" s="7">
        <f t="shared" si="9"/>
        <v>0</v>
      </c>
      <c r="I29" s="7">
        <f t="shared" si="9"/>
        <v>0</v>
      </c>
      <c r="J29" s="7">
        <f t="shared" si="9"/>
        <v>0</v>
      </c>
      <c r="K29" s="7">
        <f t="shared" si="9"/>
        <v>0</v>
      </c>
      <c r="L29" s="7">
        <f t="shared" si="9"/>
        <v>0</v>
      </c>
      <c r="M29" s="7">
        <f t="shared" si="9"/>
        <v>0</v>
      </c>
      <c r="N29" s="7">
        <f t="shared" si="9"/>
        <v>0</v>
      </c>
      <c r="O29" s="7">
        <f t="shared" si="9"/>
        <v>0</v>
      </c>
      <c r="P29" s="7">
        <f t="shared" si="8"/>
        <v>0</v>
      </c>
    </row>
    <row r="30" spans="1:16" x14ac:dyDescent="0.3">
      <c r="A30" s="43">
        <v>13</v>
      </c>
      <c r="B30" s="16" t="s">
        <v>81</v>
      </c>
      <c r="C30" s="69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7">
        <f t="shared" si="8"/>
        <v>0</v>
      </c>
    </row>
    <row r="31" spans="1:16" x14ac:dyDescent="0.3">
      <c r="A31" s="43">
        <v>14</v>
      </c>
      <c r="B31" s="16" t="s">
        <v>82</v>
      </c>
      <c r="C31" s="69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7">
        <f t="shared" si="8"/>
        <v>0</v>
      </c>
    </row>
    <row r="32" spans="1:16" x14ac:dyDescent="0.3">
      <c r="A32" s="43">
        <v>15</v>
      </c>
      <c r="B32" s="16" t="s">
        <v>83</v>
      </c>
      <c r="C32" s="69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7">
        <f t="shared" si="8"/>
        <v>0</v>
      </c>
    </row>
    <row r="33" spans="1:16" x14ac:dyDescent="0.3">
      <c r="A33" s="43">
        <v>16</v>
      </c>
      <c r="B33" s="16" t="s">
        <v>123</v>
      </c>
      <c r="C33" s="69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7">
        <f t="shared" si="8"/>
        <v>0</v>
      </c>
    </row>
    <row r="34" spans="1:16" x14ac:dyDescent="0.3">
      <c r="A34" s="43">
        <v>17</v>
      </c>
      <c r="B34" s="16" t="s">
        <v>85</v>
      </c>
      <c r="C34" s="69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7">
        <f t="shared" si="8"/>
        <v>0</v>
      </c>
    </row>
    <row r="35" spans="1:16" x14ac:dyDescent="0.3">
      <c r="A35" s="43">
        <v>18</v>
      </c>
      <c r="B35" s="16" t="s">
        <v>86</v>
      </c>
      <c r="C35" s="69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7">
        <f t="shared" si="8"/>
        <v>0</v>
      </c>
    </row>
    <row r="36" spans="1:16" x14ac:dyDescent="0.3">
      <c r="A36" s="43">
        <v>19</v>
      </c>
      <c r="B36" s="16" t="s">
        <v>87</v>
      </c>
      <c r="C36" s="69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7">
        <f t="shared" si="8"/>
        <v>0</v>
      </c>
    </row>
    <row r="37" spans="1:16" x14ac:dyDescent="0.3">
      <c r="A37" s="43">
        <v>20</v>
      </c>
      <c r="B37" s="16" t="s">
        <v>88</v>
      </c>
      <c r="C37" s="69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7">
        <f t="shared" si="8"/>
        <v>0</v>
      </c>
    </row>
    <row r="38" spans="1:16" x14ac:dyDescent="0.3">
      <c r="A38" s="43">
        <v>21</v>
      </c>
      <c r="B38" s="16" t="s">
        <v>122</v>
      </c>
      <c r="C38" s="69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7">
        <f t="shared" si="8"/>
        <v>0</v>
      </c>
    </row>
    <row r="39" spans="1:16" x14ac:dyDescent="0.3">
      <c r="A39" s="65" t="s">
        <v>90</v>
      </c>
      <c r="B39" s="65"/>
      <c r="C39" s="69"/>
      <c r="D39" s="7">
        <f>SUM(D30:D38)</f>
        <v>0</v>
      </c>
      <c r="E39" s="7">
        <f t="shared" ref="E39:O39" si="10">SUM(E30:E38)</f>
        <v>0</v>
      </c>
      <c r="F39" s="7">
        <f t="shared" si="10"/>
        <v>0</v>
      </c>
      <c r="G39" s="7">
        <f t="shared" si="10"/>
        <v>0</v>
      </c>
      <c r="H39" s="7">
        <f t="shared" si="10"/>
        <v>0</v>
      </c>
      <c r="I39" s="7">
        <f t="shared" si="10"/>
        <v>0</v>
      </c>
      <c r="J39" s="7">
        <f t="shared" si="10"/>
        <v>0</v>
      </c>
      <c r="K39" s="7">
        <f t="shared" si="10"/>
        <v>0</v>
      </c>
      <c r="L39" s="7">
        <f t="shared" si="10"/>
        <v>0</v>
      </c>
      <c r="M39" s="7">
        <f t="shared" si="10"/>
        <v>0</v>
      </c>
      <c r="N39" s="7">
        <f t="shared" si="10"/>
        <v>0</v>
      </c>
      <c r="O39" s="7">
        <f t="shared" si="10"/>
        <v>0</v>
      </c>
      <c r="P39" s="7">
        <f t="shared" si="8"/>
        <v>0</v>
      </c>
    </row>
    <row r="40" spans="1:16" x14ac:dyDescent="0.3">
      <c r="A40" s="65" t="s">
        <v>91</v>
      </c>
      <c r="B40" s="65"/>
      <c r="C40" s="69"/>
      <c r="D40" s="7">
        <f>D29-D39</f>
        <v>0</v>
      </c>
      <c r="E40" s="7">
        <f t="shared" ref="E40:O40" si="11">E29-E39</f>
        <v>0</v>
      </c>
      <c r="F40" s="7">
        <f t="shared" si="11"/>
        <v>0</v>
      </c>
      <c r="G40" s="7">
        <f t="shared" si="11"/>
        <v>0</v>
      </c>
      <c r="H40" s="7">
        <f t="shared" si="11"/>
        <v>0</v>
      </c>
      <c r="I40" s="7">
        <f t="shared" si="11"/>
        <v>0</v>
      </c>
      <c r="J40" s="7">
        <f t="shared" si="11"/>
        <v>0</v>
      </c>
      <c r="K40" s="7">
        <f t="shared" si="11"/>
        <v>0</v>
      </c>
      <c r="L40" s="7">
        <f t="shared" si="11"/>
        <v>0</v>
      </c>
      <c r="M40" s="7">
        <f t="shared" si="11"/>
        <v>0</v>
      </c>
      <c r="N40" s="7">
        <f t="shared" si="11"/>
        <v>0</v>
      </c>
      <c r="O40" s="7">
        <f t="shared" si="11"/>
        <v>0</v>
      </c>
      <c r="P40" s="7">
        <f t="shared" si="8"/>
        <v>0</v>
      </c>
    </row>
    <row r="41" spans="1:16" x14ac:dyDescent="0.3">
      <c r="A41" s="43">
        <v>22</v>
      </c>
      <c r="B41" s="16" t="s">
        <v>92</v>
      </c>
      <c r="C41" s="69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7">
        <f t="shared" si="8"/>
        <v>0</v>
      </c>
    </row>
    <row r="42" spans="1:16" x14ac:dyDescent="0.3">
      <c r="A42" s="43">
        <v>23</v>
      </c>
      <c r="B42" s="16" t="s">
        <v>93</v>
      </c>
      <c r="C42" s="69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7">
        <f t="shared" si="8"/>
        <v>0</v>
      </c>
    </row>
    <row r="43" spans="1:16" x14ac:dyDescent="0.3">
      <c r="A43" s="43">
        <v>24</v>
      </c>
      <c r="B43" s="16" t="s">
        <v>46</v>
      </c>
      <c r="C43" s="69"/>
      <c r="D43" s="6">
        <f>D26*0.1</f>
        <v>0</v>
      </c>
      <c r="E43" s="6">
        <f t="shared" ref="E43:O43" si="12">E26*0.1</f>
        <v>0</v>
      </c>
      <c r="F43" s="6">
        <f t="shared" si="12"/>
        <v>0</v>
      </c>
      <c r="G43" s="6">
        <f t="shared" si="12"/>
        <v>0</v>
      </c>
      <c r="H43" s="6">
        <f t="shared" si="12"/>
        <v>0</v>
      </c>
      <c r="I43" s="6">
        <f t="shared" si="12"/>
        <v>0</v>
      </c>
      <c r="J43" s="6">
        <f t="shared" si="12"/>
        <v>0</v>
      </c>
      <c r="K43" s="6">
        <f t="shared" si="12"/>
        <v>0</v>
      </c>
      <c r="L43" s="6">
        <f t="shared" si="12"/>
        <v>0</v>
      </c>
      <c r="M43" s="6">
        <f t="shared" si="12"/>
        <v>0</v>
      </c>
      <c r="N43" s="6">
        <f t="shared" si="12"/>
        <v>0</v>
      </c>
      <c r="O43" s="6">
        <f t="shared" si="12"/>
        <v>0</v>
      </c>
      <c r="P43" s="7">
        <f t="shared" si="8"/>
        <v>0</v>
      </c>
    </row>
    <row r="44" spans="1:16" x14ac:dyDescent="0.3">
      <c r="A44" s="65" t="s">
        <v>94</v>
      </c>
      <c r="B44" s="65"/>
      <c r="C44" s="69"/>
      <c r="D44" s="7">
        <f>D41-D42+D43</f>
        <v>0</v>
      </c>
      <c r="E44" s="7">
        <f t="shared" ref="E44:O44" si="13">E41-E42+E43</f>
        <v>0</v>
      </c>
      <c r="F44" s="7">
        <f t="shared" si="13"/>
        <v>0</v>
      </c>
      <c r="G44" s="7">
        <f t="shared" si="13"/>
        <v>0</v>
      </c>
      <c r="H44" s="7">
        <f t="shared" si="13"/>
        <v>0</v>
      </c>
      <c r="I44" s="7">
        <f t="shared" si="13"/>
        <v>0</v>
      </c>
      <c r="J44" s="7">
        <f t="shared" si="13"/>
        <v>0</v>
      </c>
      <c r="K44" s="7">
        <f t="shared" si="13"/>
        <v>0</v>
      </c>
      <c r="L44" s="7">
        <f t="shared" si="13"/>
        <v>0</v>
      </c>
      <c r="M44" s="7">
        <f t="shared" si="13"/>
        <v>0</v>
      </c>
      <c r="N44" s="7">
        <f t="shared" si="13"/>
        <v>0</v>
      </c>
      <c r="O44" s="7">
        <f t="shared" si="13"/>
        <v>0</v>
      </c>
      <c r="P44" s="7">
        <f t="shared" si="8"/>
        <v>0</v>
      </c>
    </row>
    <row r="45" spans="1:16" x14ac:dyDescent="0.3">
      <c r="A45" s="43">
        <v>25</v>
      </c>
      <c r="B45" s="16" t="s">
        <v>95</v>
      </c>
      <c r="C45" s="69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7">
        <f t="shared" si="8"/>
        <v>0</v>
      </c>
    </row>
    <row r="46" spans="1:16" x14ac:dyDescent="0.3">
      <c r="A46" s="43">
        <v>26</v>
      </c>
      <c r="B46" s="16" t="s">
        <v>96</v>
      </c>
      <c r="C46" s="69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7">
        <f t="shared" si="8"/>
        <v>0</v>
      </c>
    </row>
    <row r="47" spans="1:16" x14ac:dyDescent="0.3">
      <c r="A47" s="43">
        <v>27</v>
      </c>
      <c r="B47" s="16" t="s">
        <v>97</v>
      </c>
      <c r="C47" s="69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7">
        <f t="shared" si="8"/>
        <v>0</v>
      </c>
    </row>
    <row r="48" spans="1:16" x14ac:dyDescent="0.3">
      <c r="A48" s="65" t="s">
        <v>98</v>
      </c>
      <c r="B48" s="65"/>
      <c r="C48" s="69"/>
      <c r="D48" s="7">
        <f>D44+D45+D46+D47</f>
        <v>0</v>
      </c>
      <c r="E48" s="7">
        <f t="shared" ref="E48:O48" si="14">E44+E45+E46+E47</f>
        <v>0</v>
      </c>
      <c r="F48" s="7">
        <f t="shared" si="14"/>
        <v>0</v>
      </c>
      <c r="G48" s="7">
        <f t="shared" si="14"/>
        <v>0</v>
      </c>
      <c r="H48" s="7">
        <f t="shared" si="14"/>
        <v>0</v>
      </c>
      <c r="I48" s="7">
        <f t="shared" si="14"/>
        <v>0</v>
      </c>
      <c r="J48" s="7">
        <f t="shared" si="14"/>
        <v>0</v>
      </c>
      <c r="K48" s="7">
        <f t="shared" si="14"/>
        <v>0</v>
      </c>
      <c r="L48" s="7">
        <f t="shared" si="14"/>
        <v>0</v>
      </c>
      <c r="M48" s="7">
        <f t="shared" si="14"/>
        <v>0</v>
      </c>
      <c r="N48" s="7">
        <f t="shared" si="14"/>
        <v>0</v>
      </c>
      <c r="O48" s="7">
        <f t="shared" si="14"/>
        <v>0</v>
      </c>
      <c r="P48" s="7">
        <f t="shared" si="8"/>
        <v>0</v>
      </c>
    </row>
    <row r="49" spans="1:16" x14ac:dyDescent="0.3">
      <c r="A49" s="65" t="s">
        <v>99</v>
      </c>
      <c r="B49" s="65"/>
      <c r="C49" s="69"/>
      <c r="D49" s="7">
        <f>D40-D48</f>
        <v>0</v>
      </c>
      <c r="E49" s="7">
        <f t="shared" ref="E49:O49" si="15">E40-E48</f>
        <v>0</v>
      </c>
      <c r="F49" s="7">
        <f t="shared" si="15"/>
        <v>0</v>
      </c>
      <c r="G49" s="7">
        <f t="shared" si="15"/>
        <v>0</v>
      </c>
      <c r="H49" s="7">
        <f t="shared" si="15"/>
        <v>0</v>
      </c>
      <c r="I49" s="7">
        <f t="shared" si="15"/>
        <v>0</v>
      </c>
      <c r="J49" s="7">
        <f t="shared" si="15"/>
        <v>0</v>
      </c>
      <c r="K49" s="7">
        <f t="shared" si="15"/>
        <v>0</v>
      </c>
      <c r="L49" s="7">
        <f t="shared" si="15"/>
        <v>0</v>
      </c>
      <c r="M49" s="7">
        <f t="shared" si="15"/>
        <v>0</v>
      </c>
      <c r="N49" s="7">
        <f t="shared" si="15"/>
        <v>0</v>
      </c>
      <c r="O49" s="7">
        <f t="shared" si="15"/>
        <v>0</v>
      </c>
      <c r="P49" s="7">
        <f t="shared" si="8"/>
        <v>0</v>
      </c>
    </row>
    <row r="50" spans="1:16" x14ac:dyDescent="0.3">
      <c r="A50" s="72" t="s">
        <v>100</v>
      </c>
      <c r="B50" s="72"/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</row>
    <row r="51" spans="1:16" ht="13.8" thickBot="1" x14ac:dyDescent="0.35">
      <c r="A51" s="65" t="s">
        <v>101</v>
      </c>
      <c r="B51" s="65"/>
      <c r="C51" s="10"/>
      <c r="D51" s="7">
        <f>D49+D24</f>
        <v>0</v>
      </c>
      <c r="E51" s="7">
        <f t="shared" ref="E51:O51" si="16">E49+E24</f>
        <v>0</v>
      </c>
      <c r="F51" s="7">
        <f t="shared" si="16"/>
        <v>0</v>
      </c>
      <c r="G51" s="7">
        <f t="shared" si="16"/>
        <v>0</v>
      </c>
      <c r="H51" s="7">
        <f t="shared" si="16"/>
        <v>0</v>
      </c>
      <c r="I51" s="7">
        <f t="shared" si="16"/>
        <v>0</v>
      </c>
      <c r="J51" s="7">
        <f t="shared" si="16"/>
        <v>0</v>
      </c>
      <c r="K51" s="7">
        <f t="shared" si="16"/>
        <v>0</v>
      </c>
      <c r="L51" s="7">
        <f t="shared" si="16"/>
        <v>0</v>
      </c>
      <c r="M51" s="7">
        <f t="shared" si="16"/>
        <v>0</v>
      </c>
      <c r="N51" s="7">
        <f t="shared" si="16"/>
        <v>0</v>
      </c>
      <c r="O51" s="7">
        <f t="shared" si="16"/>
        <v>0</v>
      </c>
      <c r="P51" s="7">
        <f>SUM(D51:O51)</f>
        <v>0</v>
      </c>
    </row>
    <row r="52" spans="1:16" ht="13.8" thickBot="1" x14ac:dyDescent="0.35">
      <c r="A52" s="70" t="s">
        <v>102</v>
      </c>
      <c r="B52" s="71"/>
      <c r="C52" s="11"/>
      <c r="D52" s="12">
        <f>C52</f>
        <v>0</v>
      </c>
      <c r="E52" s="7">
        <f t="shared" ref="E52:O52" si="17">D53</f>
        <v>0</v>
      </c>
      <c r="F52" s="7">
        <f t="shared" si="17"/>
        <v>0</v>
      </c>
      <c r="G52" s="7">
        <f t="shared" si="17"/>
        <v>0</v>
      </c>
      <c r="H52" s="7">
        <f t="shared" si="17"/>
        <v>0</v>
      </c>
      <c r="I52" s="7">
        <f t="shared" si="17"/>
        <v>0</v>
      </c>
      <c r="J52" s="7">
        <f t="shared" si="17"/>
        <v>0</v>
      </c>
      <c r="K52" s="7">
        <f t="shared" si="17"/>
        <v>0</v>
      </c>
      <c r="L52" s="7">
        <f t="shared" si="17"/>
        <v>0</v>
      </c>
      <c r="M52" s="7">
        <f t="shared" si="17"/>
        <v>0</v>
      </c>
      <c r="N52" s="7">
        <f t="shared" si="17"/>
        <v>0</v>
      </c>
      <c r="O52" s="7">
        <f t="shared" si="17"/>
        <v>0</v>
      </c>
      <c r="P52" s="7">
        <f>C52</f>
        <v>0</v>
      </c>
    </row>
    <row r="53" spans="1:16" x14ac:dyDescent="0.3">
      <c r="A53" s="65" t="s">
        <v>103</v>
      </c>
      <c r="B53" s="65"/>
      <c r="C53" s="13"/>
      <c r="D53" s="7">
        <f t="shared" ref="D53:O53" si="18">D51+D52</f>
        <v>0</v>
      </c>
      <c r="E53" s="7">
        <f t="shared" si="18"/>
        <v>0</v>
      </c>
      <c r="F53" s="7">
        <f t="shared" si="18"/>
        <v>0</v>
      </c>
      <c r="G53" s="7">
        <f t="shared" si="18"/>
        <v>0</v>
      </c>
      <c r="H53" s="7">
        <f t="shared" si="18"/>
        <v>0</v>
      </c>
      <c r="I53" s="7">
        <f t="shared" si="18"/>
        <v>0</v>
      </c>
      <c r="J53" s="7">
        <f t="shared" si="18"/>
        <v>0</v>
      </c>
      <c r="K53" s="7">
        <f t="shared" si="18"/>
        <v>0</v>
      </c>
      <c r="L53" s="7">
        <f t="shared" si="18"/>
        <v>0</v>
      </c>
      <c r="M53" s="7">
        <f t="shared" si="18"/>
        <v>0</v>
      </c>
      <c r="N53" s="7">
        <f t="shared" si="18"/>
        <v>0</v>
      </c>
      <c r="O53" s="7">
        <f t="shared" si="18"/>
        <v>0</v>
      </c>
      <c r="P53" s="7">
        <f>P51+P52</f>
        <v>0</v>
      </c>
    </row>
  </sheetData>
  <mergeCells count="22">
    <mergeCell ref="A16:B16"/>
    <mergeCell ref="A1:P1"/>
    <mergeCell ref="A3:C4"/>
    <mergeCell ref="D3:O3"/>
    <mergeCell ref="P3:P4"/>
    <mergeCell ref="A5:P5"/>
    <mergeCell ref="A53:B53"/>
    <mergeCell ref="C6:C24"/>
    <mergeCell ref="A39:B39"/>
    <mergeCell ref="A44:B44"/>
    <mergeCell ref="A48:B48"/>
    <mergeCell ref="A24:B24"/>
    <mergeCell ref="A25:P25"/>
    <mergeCell ref="A29:B29"/>
    <mergeCell ref="C26:C49"/>
    <mergeCell ref="A52:B52"/>
    <mergeCell ref="A49:B49"/>
    <mergeCell ref="A23:B23"/>
    <mergeCell ref="A40:B40"/>
    <mergeCell ref="A50:P50"/>
    <mergeCell ref="A51:B51"/>
    <mergeCell ref="A12:B12"/>
  </mergeCells>
  <phoneticPr fontId="11" type="noConversion"/>
  <printOptions horizontalCentered="1"/>
  <pageMargins left="0.15748031496062992" right="0.15748031496062992" top="0.36" bottom="0.17" header="0.19" footer="0.15748031496062992"/>
  <pageSetup paperSize="9" scale="75" orientation="landscape" horizontalDpi="4294967295" verticalDpi="4294967295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52"/>
  <sheetViews>
    <sheetView zoomScale="85" zoomScaleNormal="85" workbookViewId="0">
      <selection activeCell="E20" sqref="E20"/>
    </sheetView>
  </sheetViews>
  <sheetFormatPr defaultColWidth="9.21875" defaultRowHeight="14.4" x14ac:dyDescent="0.3"/>
  <cols>
    <col min="1" max="1" width="4.44140625" style="27" customWidth="1"/>
    <col min="2" max="2" width="41.44140625" style="1" customWidth="1"/>
    <col min="3" max="3" width="9.21875" style="1"/>
    <col min="4" max="4" width="15.21875" style="1" customWidth="1"/>
    <col min="5" max="5" width="12.5546875" style="1" customWidth="1"/>
    <col min="6" max="16384" width="9.21875" style="1"/>
  </cols>
  <sheetData>
    <row r="1" spans="1:5" s="14" customFormat="1" ht="30" customHeight="1" x14ac:dyDescent="0.25">
      <c r="A1" s="81" t="s">
        <v>106</v>
      </c>
      <c r="B1" s="81"/>
      <c r="C1" s="81"/>
      <c r="D1" s="81"/>
      <c r="E1" s="81"/>
    </row>
    <row r="2" spans="1:5" s="14" customFormat="1" ht="13.2" x14ac:dyDescent="0.25">
      <c r="A2" s="74"/>
      <c r="B2" s="74"/>
      <c r="C2" s="74"/>
      <c r="D2" s="79" t="s">
        <v>119</v>
      </c>
      <c r="E2" s="80"/>
    </row>
    <row r="3" spans="1:5" s="14" customFormat="1" ht="13.2" x14ac:dyDescent="0.3">
      <c r="A3" s="75"/>
      <c r="B3" s="75"/>
      <c r="C3" s="75"/>
      <c r="D3" s="3" t="s">
        <v>3</v>
      </c>
      <c r="E3" s="3" t="s">
        <v>4</v>
      </c>
    </row>
    <row r="4" spans="1:5" s="14" customFormat="1" ht="13.2" x14ac:dyDescent="0.25">
      <c r="A4" s="68" t="s">
        <v>61</v>
      </c>
      <c r="B4" s="77"/>
      <c r="C4" s="77"/>
      <c r="D4" s="78"/>
      <c r="E4" s="78"/>
    </row>
    <row r="5" spans="1:5" s="14" customFormat="1" ht="26.4" x14ac:dyDescent="0.3">
      <c r="A5" s="42">
        <v>1</v>
      </c>
      <c r="B5" s="5" t="s">
        <v>62</v>
      </c>
      <c r="C5" s="66"/>
      <c r="D5" s="6">
        <f>'FN 1'!P6</f>
        <v>0</v>
      </c>
      <c r="E5" s="6">
        <v>0</v>
      </c>
    </row>
    <row r="6" spans="1:5" s="14" customFormat="1" ht="13.2" x14ac:dyDescent="0.3">
      <c r="A6" s="43">
        <v>2</v>
      </c>
      <c r="B6" s="5" t="s">
        <v>63</v>
      </c>
      <c r="C6" s="66"/>
      <c r="D6" s="6">
        <f>'FN 1'!P7</f>
        <v>0</v>
      </c>
      <c r="E6" s="6"/>
    </row>
    <row r="7" spans="1:5" s="14" customFormat="1" ht="13.2" x14ac:dyDescent="0.3">
      <c r="A7" s="44">
        <v>3</v>
      </c>
      <c r="B7" s="8" t="s">
        <v>64</v>
      </c>
      <c r="C7" s="66"/>
      <c r="D7" s="7">
        <f>D8+D9</f>
        <v>0</v>
      </c>
      <c r="E7" s="7">
        <f>E8+E9</f>
        <v>0</v>
      </c>
    </row>
    <row r="8" spans="1:5" s="14" customFormat="1" ht="13.2" x14ac:dyDescent="0.3">
      <c r="A8" s="45" t="s">
        <v>111</v>
      </c>
      <c r="B8" s="9" t="s">
        <v>65</v>
      </c>
      <c r="C8" s="66"/>
      <c r="D8" s="6">
        <f>'FN 1'!P9</f>
        <v>0</v>
      </c>
      <c r="E8" s="6">
        <v>0</v>
      </c>
    </row>
    <row r="9" spans="1:5" s="14" customFormat="1" ht="26.4" x14ac:dyDescent="0.3">
      <c r="A9" s="45" t="s">
        <v>112</v>
      </c>
      <c r="B9" s="9" t="s">
        <v>66</v>
      </c>
      <c r="C9" s="66"/>
      <c r="D9" s="6">
        <f>'FN 1'!P10</f>
        <v>0</v>
      </c>
      <c r="E9" s="6"/>
    </row>
    <row r="10" spans="1:5" s="14" customFormat="1" ht="13.2" x14ac:dyDescent="0.3">
      <c r="A10" s="43">
        <v>4</v>
      </c>
      <c r="B10" s="24" t="s">
        <v>67</v>
      </c>
      <c r="C10" s="66"/>
      <c r="D10" s="6">
        <f>'FN 1'!P11</f>
        <v>0</v>
      </c>
      <c r="E10" s="6">
        <v>0</v>
      </c>
    </row>
    <row r="11" spans="1:5" s="14" customFormat="1" ht="13.2" x14ac:dyDescent="0.3">
      <c r="A11" s="67" t="s">
        <v>68</v>
      </c>
      <c r="B11" s="67"/>
      <c r="C11" s="66"/>
      <c r="D11" s="7">
        <f>D7+D6+D5+D10</f>
        <v>0</v>
      </c>
      <c r="E11" s="7">
        <f>E7+E6+E5+E10</f>
        <v>0</v>
      </c>
    </row>
    <row r="12" spans="1:5" s="14" customFormat="1" ht="13.2" x14ac:dyDescent="0.3">
      <c r="A12" s="43">
        <v>5</v>
      </c>
      <c r="B12" s="5" t="s">
        <v>109</v>
      </c>
      <c r="C12" s="66"/>
      <c r="D12" s="6">
        <f>'FN 1'!P13</f>
        <v>0</v>
      </c>
      <c r="E12" s="6">
        <v>0</v>
      </c>
    </row>
    <row r="13" spans="1:5" s="14" customFormat="1" ht="13.2" x14ac:dyDescent="0.3">
      <c r="A13" s="43">
        <v>6</v>
      </c>
      <c r="B13" s="5" t="s">
        <v>118</v>
      </c>
      <c r="C13" s="66"/>
      <c r="D13" s="6">
        <f>'FN 1'!P14</f>
        <v>0</v>
      </c>
      <c r="E13" s="6"/>
    </row>
    <row r="14" spans="1:5" s="14" customFormat="1" ht="13.2" x14ac:dyDescent="0.3">
      <c r="A14" s="43">
        <v>7</v>
      </c>
      <c r="B14" s="5" t="s">
        <v>110</v>
      </c>
      <c r="C14" s="66"/>
      <c r="D14" s="6">
        <f>'FN 1'!P15</f>
        <v>0</v>
      </c>
      <c r="E14" s="6"/>
    </row>
    <row r="15" spans="1:5" s="14" customFormat="1" ht="13.2" x14ac:dyDescent="0.3">
      <c r="A15" s="67" t="s">
        <v>69</v>
      </c>
      <c r="B15" s="67"/>
      <c r="C15" s="66"/>
      <c r="D15" s="7">
        <f>D14+D13+D12</f>
        <v>0</v>
      </c>
      <c r="E15" s="7">
        <f>E14+E13+E12</f>
        <v>0</v>
      </c>
    </row>
    <row r="16" spans="1:5" s="14" customFormat="1" ht="26.4" x14ac:dyDescent="0.3">
      <c r="A16" s="44">
        <v>8</v>
      </c>
      <c r="B16" s="8" t="s">
        <v>70</v>
      </c>
      <c r="C16" s="66"/>
      <c r="D16" s="7">
        <f>D17+D18</f>
        <v>0</v>
      </c>
      <c r="E16" s="7">
        <f>E17+E18</f>
        <v>0</v>
      </c>
    </row>
    <row r="17" spans="1:5" s="14" customFormat="1" ht="13.2" x14ac:dyDescent="0.3">
      <c r="A17" s="45" t="s">
        <v>113</v>
      </c>
      <c r="B17" s="9" t="s">
        <v>104</v>
      </c>
      <c r="C17" s="66"/>
      <c r="D17" s="6">
        <f>'FN 1'!P18</f>
        <v>0</v>
      </c>
      <c r="E17" s="6"/>
    </row>
    <row r="18" spans="1:5" s="14" customFormat="1" ht="26.4" x14ac:dyDescent="0.3">
      <c r="A18" s="45" t="s">
        <v>114</v>
      </c>
      <c r="B18" s="9" t="s">
        <v>71</v>
      </c>
      <c r="C18" s="66"/>
      <c r="D18" s="6">
        <f>'FN 1'!P19</f>
        <v>0</v>
      </c>
      <c r="E18" s="6"/>
    </row>
    <row r="19" spans="1:5" s="14" customFormat="1" ht="26.4" x14ac:dyDescent="0.3">
      <c r="A19" s="43">
        <v>9</v>
      </c>
      <c r="B19" s="8" t="s">
        <v>72</v>
      </c>
      <c r="C19" s="66"/>
      <c r="D19" s="7">
        <f>D20+D21</f>
        <v>0</v>
      </c>
      <c r="E19" s="7">
        <f>E20+E21</f>
        <v>0</v>
      </c>
    </row>
    <row r="20" spans="1:5" s="14" customFormat="1" ht="13.2" x14ac:dyDescent="0.3">
      <c r="A20" s="45" t="s">
        <v>115</v>
      </c>
      <c r="B20" s="9" t="s">
        <v>105</v>
      </c>
      <c r="C20" s="66"/>
      <c r="D20" s="6">
        <f>'FN 1'!P21</f>
        <v>0</v>
      </c>
      <c r="E20" s="6"/>
    </row>
    <row r="21" spans="1:5" s="14" customFormat="1" ht="26.4" x14ac:dyDescent="0.3">
      <c r="A21" s="45" t="s">
        <v>116</v>
      </c>
      <c r="B21" s="9" t="s">
        <v>73</v>
      </c>
      <c r="C21" s="66"/>
      <c r="D21" s="6">
        <f>'FN 1'!P22</f>
        <v>0</v>
      </c>
      <c r="E21" s="6"/>
    </row>
    <row r="22" spans="1:5" s="14" customFormat="1" ht="13.2" x14ac:dyDescent="0.3">
      <c r="A22" s="67" t="s">
        <v>74</v>
      </c>
      <c r="B22" s="67"/>
      <c r="C22" s="66"/>
      <c r="D22" s="7">
        <f>D19+D16</f>
        <v>0</v>
      </c>
      <c r="E22" s="7">
        <f>E19+E16</f>
        <v>0</v>
      </c>
    </row>
    <row r="23" spans="1:5" s="14" customFormat="1" ht="13.2" x14ac:dyDescent="0.3">
      <c r="A23" s="67" t="s">
        <v>75</v>
      </c>
      <c r="B23" s="67"/>
      <c r="C23" s="66"/>
      <c r="D23" s="7">
        <f>D11-D15-D22</f>
        <v>0</v>
      </c>
      <c r="E23" s="7">
        <f>E11-E15-E22</f>
        <v>0</v>
      </c>
    </row>
    <row r="24" spans="1:5" s="14" customFormat="1" ht="13.2" x14ac:dyDescent="0.3">
      <c r="A24" s="68" t="s">
        <v>76</v>
      </c>
      <c r="B24" s="68"/>
      <c r="C24" s="68"/>
      <c r="D24" s="68"/>
      <c r="E24" s="68"/>
    </row>
    <row r="25" spans="1:5" s="14" customFormat="1" ht="13.2" x14ac:dyDescent="0.3">
      <c r="A25" s="43">
        <v>10</v>
      </c>
      <c r="B25" s="16" t="s">
        <v>77</v>
      </c>
      <c r="C25" s="69"/>
      <c r="D25" s="6">
        <f>'FN 1'!P26</f>
        <v>0</v>
      </c>
      <c r="E25" s="22">
        <f>D25*1.1</f>
        <v>0</v>
      </c>
    </row>
    <row r="26" spans="1:5" s="14" customFormat="1" ht="26.4" x14ac:dyDescent="0.3">
      <c r="A26" s="43">
        <v>11</v>
      </c>
      <c r="B26" s="16" t="s">
        <v>78</v>
      </c>
      <c r="C26" s="69"/>
      <c r="D26" s="6">
        <f>'FN 1'!P27</f>
        <v>0</v>
      </c>
      <c r="E26" s="6"/>
    </row>
    <row r="27" spans="1:5" s="14" customFormat="1" ht="13.2" x14ac:dyDescent="0.3">
      <c r="A27" s="43">
        <v>12</v>
      </c>
      <c r="B27" s="16" t="s">
        <v>79</v>
      </c>
      <c r="C27" s="69"/>
      <c r="D27" s="6">
        <f>'FN 1'!P28</f>
        <v>0</v>
      </c>
      <c r="E27" s="6"/>
    </row>
    <row r="28" spans="1:5" s="14" customFormat="1" ht="13.2" x14ac:dyDescent="0.3">
      <c r="A28" s="65" t="s">
        <v>80</v>
      </c>
      <c r="B28" s="65"/>
      <c r="C28" s="69"/>
      <c r="D28" s="7">
        <f>D27+D26+D25</f>
        <v>0</v>
      </c>
      <c r="E28" s="7">
        <f>E27+E26+E25</f>
        <v>0</v>
      </c>
    </row>
    <row r="29" spans="1:5" s="14" customFormat="1" ht="13.2" x14ac:dyDescent="0.3">
      <c r="A29" s="43">
        <v>13</v>
      </c>
      <c r="B29" s="16" t="s">
        <v>81</v>
      </c>
      <c r="C29" s="69"/>
      <c r="D29" s="6">
        <f>'FN 1'!P30</f>
        <v>0</v>
      </c>
      <c r="E29" s="6">
        <f>D29*1.1</f>
        <v>0</v>
      </c>
    </row>
    <row r="30" spans="1:5" s="14" customFormat="1" ht="13.2" x14ac:dyDescent="0.3">
      <c r="A30" s="43">
        <v>14</v>
      </c>
      <c r="B30" s="16" t="s">
        <v>82</v>
      </c>
      <c r="C30" s="69"/>
      <c r="D30" s="6">
        <f>'FN 1'!P31</f>
        <v>0</v>
      </c>
      <c r="E30" s="6"/>
    </row>
    <row r="31" spans="1:5" s="14" customFormat="1" ht="13.2" x14ac:dyDescent="0.3">
      <c r="A31" s="43">
        <v>15</v>
      </c>
      <c r="B31" s="16" t="s">
        <v>83</v>
      </c>
      <c r="C31" s="69"/>
      <c r="D31" s="6">
        <f>'FN 1'!P32</f>
        <v>0</v>
      </c>
      <c r="E31" s="6">
        <f>'V-C proiec '!D30</f>
        <v>0</v>
      </c>
    </row>
    <row r="32" spans="1:5" s="14" customFormat="1" ht="13.2" x14ac:dyDescent="0.3">
      <c r="A32" s="43">
        <v>16</v>
      </c>
      <c r="B32" s="16" t="s">
        <v>84</v>
      </c>
      <c r="C32" s="69"/>
      <c r="D32" s="6">
        <f>'FN 1'!P33</f>
        <v>0</v>
      </c>
      <c r="E32" s="6"/>
    </row>
    <row r="33" spans="1:5" s="14" customFormat="1" ht="13.2" x14ac:dyDescent="0.3">
      <c r="A33" s="43">
        <v>17</v>
      </c>
      <c r="B33" s="16" t="s">
        <v>85</v>
      </c>
      <c r="C33" s="69"/>
      <c r="D33" s="6">
        <f>'FN 1'!P34</f>
        <v>0</v>
      </c>
      <c r="E33" s="6"/>
    </row>
    <row r="34" spans="1:5" s="14" customFormat="1" ht="13.2" x14ac:dyDescent="0.3">
      <c r="A34" s="43">
        <v>18</v>
      </c>
      <c r="B34" s="16" t="s">
        <v>86</v>
      </c>
      <c r="C34" s="69"/>
      <c r="D34" s="6">
        <f>'FN 1'!P35</f>
        <v>0</v>
      </c>
      <c r="E34" s="6"/>
    </row>
    <row r="35" spans="1:5" s="14" customFormat="1" ht="13.2" x14ac:dyDescent="0.3">
      <c r="A35" s="43">
        <v>19</v>
      </c>
      <c r="B35" s="16" t="s">
        <v>87</v>
      </c>
      <c r="C35" s="69"/>
      <c r="D35" s="6">
        <f>'FN 1'!P36</f>
        <v>0</v>
      </c>
      <c r="E35" s="6"/>
    </row>
    <row r="36" spans="1:5" s="14" customFormat="1" ht="13.2" x14ac:dyDescent="0.3">
      <c r="A36" s="43">
        <v>20</v>
      </c>
      <c r="B36" s="16" t="s">
        <v>88</v>
      </c>
      <c r="C36" s="69"/>
      <c r="D36" s="6">
        <f>'FN 1'!P37</f>
        <v>0</v>
      </c>
      <c r="E36" s="6"/>
    </row>
    <row r="37" spans="1:5" s="14" customFormat="1" ht="13.2" x14ac:dyDescent="0.3">
      <c r="A37" s="43">
        <v>21</v>
      </c>
      <c r="B37" s="16" t="s">
        <v>89</v>
      </c>
      <c r="C37" s="69"/>
      <c r="D37" s="6">
        <f>'FN 1'!P38</f>
        <v>0</v>
      </c>
      <c r="E37" s="6"/>
    </row>
    <row r="38" spans="1:5" s="14" customFormat="1" ht="13.2" x14ac:dyDescent="0.3">
      <c r="A38" s="65" t="s">
        <v>107</v>
      </c>
      <c r="B38" s="65"/>
      <c r="C38" s="69"/>
      <c r="D38" s="7">
        <f>SUM(D29:D37)</f>
        <v>0</v>
      </c>
      <c r="E38" s="7">
        <f>SUM(E29:E37)</f>
        <v>0</v>
      </c>
    </row>
    <row r="39" spans="1:5" s="14" customFormat="1" ht="13.2" x14ac:dyDescent="0.3">
      <c r="A39" s="65" t="s">
        <v>91</v>
      </c>
      <c r="B39" s="65"/>
      <c r="C39" s="69"/>
      <c r="D39" s="7">
        <f>D28-D38</f>
        <v>0</v>
      </c>
      <c r="E39" s="7">
        <f>E28-E38</f>
        <v>0</v>
      </c>
    </row>
    <row r="40" spans="1:5" s="14" customFormat="1" ht="13.2" x14ac:dyDescent="0.3">
      <c r="A40" s="43">
        <v>22</v>
      </c>
      <c r="B40" s="16" t="s">
        <v>92</v>
      </c>
      <c r="C40" s="69"/>
      <c r="D40" s="6">
        <f>'FN 1'!P41</f>
        <v>0</v>
      </c>
      <c r="E40" s="6"/>
    </row>
    <row r="41" spans="1:5" s="14" customFormat="1" ht="13.2" x14ac:dyDescent="0.3">
      <c r="A41" s="43">
        <v>23</v>
      </c>
      <c r="B41" s="16" t="s">
        <v>93</v>
      </c>
      <c r="C41" s="69"/>
      <c r="D41" s="6">
        <f>'FN 1'!P42</f>
        <v>0</v>
      </c>
      <c r="E41" s="6"/>
    </row>
    <row r="42" spans="1:5" s="14" customFormat="1" ht="13.2" x14ac:dyDescent="0.3">
      <c r="A42" s="43">
        <v>24</v>
      </c>
      <c r="B42" s="16" t="s">
        <v>46</v>
      </c>
      <c r="C42" s="69"/>
      <c r="D42" s="6">
        <f>'FN 1'!P43</f>
        <v>0</v>
      </c>
      <c r="E42" s="6">
        <f>E25*0.1</f>
        <v>0</v>
      </c>
    </row>
    <row r="43" spans="1:5" s="14" customFormat="1" ht="13.2" x14ac:dyDescent="0.3">
      <c r="A43" s="65" t="s">
        <v>94</v>
      </c>
      <c r="B43" s="65"/>
      <c r="C43" s="69"/>
      <c r="D43" s="7">
        <f>D40-D41+D42</f>
        <v>0</v>
      </c>
      <c r="E43" s="7">
        <f>E40-E41+E42</f>
        <v>0</v>
      </c>
    </row>
    <row r="44" spans="1:5" s="14" customFormat="1" ht="13.2" x14ac:dyDescent="0.3">
      <c r="A44" s="43">
        <v>25</v>
      </c>
      <c r="B44" s="16" t="s">
        <v>95</v>
      </c>
      <c r="C44" s="69"/>
      <c r="D44" s="6">
        <f>'FN 1'!P45</f>
        <v>0</v>
      </c>
      <c r="E44" s="6"/>
    </row>
    <row r="45" spans="1:5" s="14" customFormat="1" ht="13.2" x14ac:dyDescent="0.3">
      <c r="A45" s="43">
        <v>26</v>
      </c>
      <c r="B45" s="16" t="s">
        <v>96</v>
      </c>
      <c r="C45" s="69"/>
      <c r="D45" s="6">
        <f>'FN 1'!P46</f>
        <v>0</v>
      </c>
      <c r="E45" s="6"/>
    </row>
    <row r="46" spans="1:5" s="14" customFormat="1" ht="13.2" x14ac:dyDescent="0.3">
      <c r="A46" s="43">
        <v>27</v>
      </c>
      <c r="B46" s="16" t="s">
        <v>97</v>
      </c>
      <c r="C46" s="69"/>
      <c r="D46" s="6">
        <f>'FN 1'!P47</f>
        <v>0</v>
      </c>
      <c r="E46" s="6"/>
    </row>
    <row r="47" spans="1:5" s="14" customFormat="1" ht="13.2" x14ac:dyDescent="0.3">
      <c r="A47" s="69" t="s">
        <v>98</v>
      </c>
      <c r="B47" s="69"/>
      <c r="C47" s="69"/>
      <c r="D47" s="7">
        <f>D43+D44+D45+D46</f>
        <v>0</v>
      </c>
      <c r="E47" s="7">
        <f>E43+E44+E45+E46</f>
        <v>0</v>
      </c>
    </row>
    <row r="48" spans="1:5" s="14" customFormat="1" ht="13.2" x14ac:dyDescent="0.3">
      <c r="A48" s="69" t="s">
        <v>99</v>
      </c>
      <c r="B48" s="69"/>
      <c r="C48" s="69"/>
      <c r="D48" s="7">
        <f>D39-D47</f>
        <v>0</v>
      </c>
      <c r="E48" s="7">
        <f>E39-E47</f>
        <v>0</v>
      </c>
    </row>
    <row r="49" spans="1:5" s="14" customFormat="1" ht="13.2" x14ac:dyDescent="0.3">
      <c r="A49" s="72" t="s">
        <v>100</v>
      </c>
      <c r="B49" s="72"/>
      <c r="C49" s="72"/>
      <c r="D49" s="72"/>
      <c r="E49" s="72"/>
    </row>
    <row r="50" spans="1:5" s="14" customFormat="1" ht="13.2" x14ac:dyDescent="0.3">
      <c r="A50" s="65" t="s">
        <v>101</v>
      </c>
      <c r="B50" s="65"/>
      <c r="C50" s="7"/>
      <c r="D50" s="7">
        <f>D48+D23</f>
        <v>0</v>
      </c>
      <c r="E50" s="7">
        <f>E48+E23</f>
        <v>0</v>
      </c>
    </row>
    <row r="51" spans="1:5" s="14" customFormat="1" ht="13.2" x14ac:dyDescent="0.3">
      <c r="A51" s="65" t="s">
        <v>108</v>
      </c>
      <c r="B51" s="65"/>
      <c r="C51" s="7"/>
      <c r="D51" s="7">
        <f>C51</f>
        <v>0</v>
      </c>
      <c r="E51" s="7">
        <f>D52</f>
        <v>0</v>
      </c>
    </row>
    <row r="52" spans="1:5" s="14" customFormat="1" ht="13.2" x14ac:dyDescent="0.3">
      <c r="A52" s="65" t="s">
        <v>103</v>
      </c>
      <c r="B52" s="65"/>
      <c r="C52" s="7"/>
      <c r="D52" s="7">
        <f>D50+D51</f>
        <v>0</v>
      </c>
      <c r="E52" s="7">
        <f>E50+E51</f>
        <v>0</v>
      </c>
    </row>
  </sheetData>
  <mergeCells count="21">
    <mergeCell ref="A47:B47"/>
    <mergeCell ref="A23:B23"/>
    <mergeCell ref="D2:E2"/>
    <mergeCell ref="A1:E1"/>
    <mergeCell ref="A15:B15"/>
    <mergeCell ref="A51:B51"/>
    <mergeCell ref="A22:B22"/>
    <mergeCell ref="A52:B52"/>
    <mergeCell ref="A2:C3"/>
    <mergeCell ref="A4:E4"/>
    <mergeCell ref="C5:C23"/>
    <mergeCell ref="C25:C48"/>
    <mergeCell ref="A28:B28"/>
    <mergeCell ref="A49:E49"/>
    <mergeCell ref="A50:B50"/>
    <mergeCell ref="A48:B48"/>
    <mergeCell ref="A24:E24"/>
    <mergeCell ref="A43:B43"/>
    <mergeCell ref="A38:B38"/>
    <mergeCell ref="A39:B39"/>
    <mergeCell ref="A11:B11"/>
  </mergeCells>
  <phoneticPr fontId="11" type="noConversion"/>
  <printOptions horizontalCentered="1"/>
  <pageMargins left="0.15748031496062992" right="0.15748031496062992" top="0.39370078740157483" bottom="0.27559055118110237" header="0.15748031496062992" footer="0.1574803149606299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V-C proiec </vt:lpstr>
      <vt:lpstr>FN 1</vt:lpstr>
      <vt:lpstr>FN sustenabilitate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Madalina Argaseala</dc:creator>
  <cp:lastModifiedBy>simon</cp:lastModifiedBy>
  <cp:lastPrinted>2014-10-23T10:07:29Z</cp:lastPrinted>
  <dcterms:created xsi:type="dcterms:W3CDTF">2011-02-02T17:24:04Z</dcterms:created>
  <dcterms:modified xsi:type="dcterms:W3CDTF">2022-11-11T19:53:33Z</dcterms:modified>
</cp:coreProperties>
</file>